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sqanow-my.sharepoint.com/personal/stephen_price_sqa_org_uk/Documents/sjp/awarding/appeals/tables/"/>
    </mc:Choice>
  </mc:AlternateContent>
  <xr:revisionPtr revIDLastSave="21" documentId="11_DA2A0B4336A33C274003AE1EC9B6DAD5125CD15E" xr6:coauthVersionLast="47" xr6:coauthVersionMax="47" xr10:uidLastSave="{7B027F53-5F02-405B-A039-A07ECD88369A}"/>
  <bookViews>
    <workbookView xWindow="1140" yWindow="1215" windowWidth="21600" windowHeight="11100" xr2:uid="{00000000-000D-0000-FFFF-FFFF00000000}"/>
  </bookViews>
  <sheets>
    <sheet name="Contents" sheetId="1" r:id="rId1"/>
    <sheet name="National_5" sheetId="2" r:id="rId2"/>
    <sheet name="Higher" sheetId="3" r:id="rId3"/>
    <sheet name="Advanced_Higher"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5" i="1"/>
  <c r="A4" i="1"/>
  <c r="A3" i="1"/>
</calcChain>
</file>

<file path=xl/sharedStrings.xml><?xml version="1.0" encoding="utf-8"?>
<sst xmlns="http://schemas.openxmlformats.org/spreadsheetml/2006/main" count="308" uniqueCount="93">
  <si>
    <t>Appeals 2022: Course breakdown</t>
  </si>
  <si>
    <t>Reference: 22ADDTSUBJ</t>
  </si>
  <si>
    <t>Release date: 06 December 2022</t>
  </si>
  <si>
    <t>Head of Profession: Stephen J. Price</t>
  </si>
  <si>
    <t>Contact: data.analytics@sqa.org.uk</t>
  </si>
  <si>
    <t>Appeals 2022: Course breakdown presents a summary of appeal requests and outcomes by individual course</t>
  </si>
  <si>
    <t>Subject</t>
  </si>
  <si>
    <t>Total entries</t>
  </si>
  <si>
    <t>Applicable entries</t>
  </si>
  <si>
    <t>Appeals</t>
  </si>
  <si>
    <t>Appeal rate</t>
  </si>
  <si>
    <t>Upgrade number</t>
  </si>
  <si>
    <t>Upgrade rate</t>
  </si>
  <si>
    <t>Downgrade number</t>
  </si>
  <si>
    <t>Downgrade rate</t>
  </si>
  <si>
    <t>No Change number</t>
  </si>
  <si>
    <t>No Change rate</t>
  </si>
  <si>
    <t>Accounting</t>
  </si>
  <si>
    <t>Administration and IT</t>
  </si>
  <si>
    <t>Applications of Mathematics</t>
  </si>
  <si>
    <t>Art and Design</t>
  </si>
  <si>
    <t>Biology</t>
  </si>
  <si>
    <t>Business Management</t>
  </si>
  <si>
    <t>Care</t>
  </si>
  <si>
    <t>[c]</t>
  </si>
  <si>
    <t>Chemistry</t>
  </si>
  <si>
    <t>Chinese Languages</t>
  </si>
  <si>
    <t>Classical Studies</t>
  </si>
  <si>
    <t>Computing Science</t>
  </si>
  <si>
    <t>Dance</t>
  </si>
  <si>
    <t>Design and Manufacture</t>
  </si>
  <si>
    <t>Drama</t>
  </si>
  <si>
    <t>Economics</t>
  </si>
  <si>
    <t>Engineering Science</t>
  </si>
  <si>
    <t>English</t>
  </si>
  <si>
    <t>English for Speakers of Other Languages</t>
  </si>
  <si>
    <t>Environmental Science</t>
  </si>
  <si>
    <t>Fashion and Textile Technology</t>
  </si>
  <si>
    <t>French</t>
  </si>
  <si>
    <t>Gaelic (Learners)</t>
  </si>
  <si>
    <t>Gaidhlig</t>
  </si>
  <si>
    <t>Geography</t>
  </si>
  <si>
    <t>German</t>
  </si>
  <si>
    <t>Graphic Communication</t>
  </si>
  <si>
    <t>Health and Food Technology</t>
  </si>
  <si>
    <t>History</t>
  </si>
  <si>
    <t>Italian</t>
  </si>
  <si>
    <t>Latin</t>
  </si>
  <si>
    <t>Mathematics</t>
  </si>
  <si>
    <t>Media</t>
  </si>
  <si>
    <t>Modern Studies</t>
  </si>
  <si>
    <t>Music</t>
  </si>
  <si>
    <t>Music Technology</t>
  </si>
  <si>
    <t>Philosophy</t>
  </si>
  <si>
    <t>Physical Education</t>
  </si>
  <si>
    <t>Physics</t>
  </si>
  <si>
    <t>Practical Cake Craft</t>
  </si>
  <si>
    <t>Practical Cookery</t>
  </si>
  <si>
    <t>Practical Electronics</t>
  </si>
  <si>
    <t>[z]</t>
  </si>
  <si>
    <t>Practical Metalworking</t>
  </si>
  <si>
    <t>Practical Woodworking</t>
  </si>
  <si>
    <t>Psychology</t>
  </si>
  <si>
    <t>Religious, Moral and Philosophical Studies</t>
  </si>
  <si>
    <t>Sociology</t>
  </si>
  <si>
    <t>Spanish</t>
  </si>
  <si>
    <t>Urdu</t>
  </si>
  <si>
    <t>Childcare and Development</t>
  </si>
  <si>
    <t>Human Biology</t>
  </si>
  <si>
    <t>Photography</t>
  </si>
  <si>
    <t>Politics</t>
  </si>
  <si>
    <t>Art and Design (Design)</t>
  </si>
  <si>
    <t>Art and Design (Expressive)</t>
  </si>
  <si>
    <t>Mathematics of Mechanics</t>
  </si>
  <si>
    <t>Music: Portfolio</t>
  </si>
  <si>
    <t>Statistics</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</si>
  <si>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</si>
  <si>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</si>
  <si>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</si>
  <si>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</si>
  <si>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Cells containing suppressed figures are marked up with the shorthand [c].</t>
  </si>
  <si>
    <t>[note 2]</t>
  </si>
  <si>
    <t>Appeals process was only available for subjects at National 5, Higher and Advanced Higher. National 5 Practical Electronics, National 5 Practical Metalworking and National 5 Practical Woodworking are not eligible for the appeals process due to being wholly internally assessed.</t>
  </si>
  <si>
    <t>[note 3]</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</si>
  <si>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all levels are reported as Applications of Mathematics. Geography and Cruinn-eolas for all levels are reported as Geography. History and Eachdraidh for all levels are reported as History. Modern Studies and Nuadh-Eolas for all levels are reported as Modern Studies.</t>
  </si>
  <si>
    <t>[note 4]</t>
  </si>
  <si>
    <t>[note 5]</t>
  </si>
  <si>
    <t>We welcome your feedback on our publications. Should you have any comments on this statistical release and how to improve it to meet your needs please contact us using data.analytics@sqa.org.uk.</t>
  </si>
  <si>
    <t>Table 1: National 5 appeals requests and outcomes by subject, 2022</t>
  </si>
  <si>
    <t>Table 2: Higher appeals requests and outcomes by subject, 2022</t>
  </si>
  <si>
    <t>Table 3: Advanced Higher appeals requests and outcomes by subject, 2022</t>
  </si>
  <si>
    <t>Notes accompanying this release</t>
  </si>
  <si>
    <t>The following terms are used in the tables: 
'Total entries' refers to the number of entries reported in Provisional Attainment Statistics - August 2022, published on 9 August 2022. 
'Applicable entries' refers to the number of entries originally certificated grades B, C, D or No Award. It was technically possible to appeal a grade A based on band but grade A is the top grade available and no appeal requests were received for entries originally certificated an A grade. Further detail is available in the statistical summary accompanying these data tables. 
'Upgrade' - appeal request submitted that resulted in a candidate receiving a higher grade. 
'Downgrade' - appeal request submitted that resulted in a candidate receiving a lower grade. 
'No Change' - appeal request submitted did not result in a change to the grade awarded to the candidate. 
'Appeal rate' refers to the number of appeals as a proportion of applicable entries. 
'Upgrade/Downgrade/No Change rate' refers to the respective outcomes as a proportion of appeal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</si>
</sst>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sz val="12"/>
      <color rgb="FF000000"/>
      <name val="Arial"/>
      <family val="2"/>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10" fontId="0" fillId="0" borderId="0" xfId="0" applyNumberFormat="1" applyAlignment="1">
      <alignment horizontal="right"/>
    </xf>
    <xf numFmtId="3" fontId="0" fillId="0" borderId="0" xfId="0" applyNumberFormat="1" applyAlignment="1">
      <alignment horizontal="right"/>
    </xf>
    <xf numFmtId="0" fontId="0" fillId="0" borderId="0" xfId="0" applyAlignment="1">
      <alignment wrapText="1"/>
    </xf>
    <xf numFmtId="0" fontId="4" fillId="0" borderId="0" xfId="0" applyFont="1" applyAlignment="1">
      <alignment wrapText="1"/>
    </xf>
    <xf numFmtId="0" fontId="0" fillId="0" borderId="0" xfId="0" applyAlignment="1">
      <alignment vertical="center"/>
    </xf>
  </cellXfs>
  <cellStyles count="1">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5_appeals_requests_and_outcomes_by_subject_2022" displayName="table_1_national_5_appeals_requests_and_outcomes_by_subject_2022" ref="A3:K51" totalsRowShown="0">
  <tableColumns count="11">
    <tableColumn id="1" xr3:uid="{00000000-0010-0000-0000-000001000000}" name="Subject"/>
    <tableColumn id="2" xr3:uid="{00000000-0010-0000-0000-000002000000}" name="Total entries"/>
    <tableColumn id="3" xr3:uid="{00000000-0010-0000-0000-000003000000}" name="Applicable entries"/>
    <tableColumn id="4" xr3:uid="{00000000-0010-0000-0000-000004000000}" name="Appeals"/>
    <tableColumn id="5" xr3:uid="{00000000-0010-0000-0000-000005000000}" name="Appeal rate"/>
    <tableColumn id="6" xr3:uid="{00000000-0010-0000-0000-000006000000}" name="Upgrade number"/>
    <tableColumn id="7" xr3:uid="{00000000-0010-0000-0000-000007000000}" name="Upgrade rate"/>
    <tableColumn id="8" xr3:uid="{00000000-0010-0000-0000-000008000000}" name="Downgrade number"/>
    <tableColumn id="9" xr3:uid="{00000000-0010-0000-0000-000009000000}" name="Downgrade rate"/>
    <tableColumn id="10" xr3:uid="{00000000-0010-0000-0000-00000A000000}" name="No Change number"/>
    <tableColumn id="11" xr3:uid="{00000000-0010-0000-0000-00000B000000}" name="No Change rat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higher_appeals_requests_and_outcomes_by_subject_2022" displayName="table_2_higher_appeals_requests_and_outcomes_by_subject_2022" ref="A3:K50" totalsRowShown="0">
  <tableColumns count="11">
    <tableColumn id="1" xr3:uid="{00000000-0010-0000-0100-000001000000}" name="Subject"/>
    <tableColumn id="2" xr3:uid="{00000000-0010-0000-0100-000002000000}" name="Total entries"/>
    <tableColumn id="3" xr3:uid="{00000000-0010-0000-0100-000003000000}" name="Applicable entries"/>
    <tableColumn id="4" xr3:uid="{00000000-0010-0000-0100-000004000000}" name="Appeals"/>
    <tableColumn id="5" xr3:uid="{00000000-0010-0000-0100-000005000000}" name="Appeal rate"/>
    <tableColumn id="6" xr3:uid="{00000000-0010-0000-0100-000006000000}" name="Upgrade number"/>
    <tableColumn id="7" xr3:uid="{00000000-0010-0000-0100-000007000000}" name="Upgrade rate"/>
    <tableColumn id="8" xr3:uid="{00000000-0010-0000-0100-000008000000}" name="Downgrade number"/>
    <tableColumn id="9" xr3:uid="{00000000-0010-0000-0100-000009000000}" name="Downgrade rate"/>
    <tableColumn id="10" xr3:uid="{00000000-0010-0000-0100-00000A000000}" name="No Change number"/>
    <tableColumn id="11" xr3:uid="{00000000-0010-0000-0100-00000B000000}" name="No Change rat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advanced_higher_appeals_requests_and_outcomes_by_subject_2022" displayName="table_3_advanced_higher_appeals_requests_and_outcomes_by_subject_2022" ref="A3:K38" totalsRowShown="0">
  <tableColumns count="11">
    <tableColumn id="1" xr3:uid="{00000000-0010-0000-0200-000001000000}" name="Subject"/>
    <tableColumn id="2" xr3:uid="{00000000-0010-0000-0200-000002000000}" name="Total entries"/>
    <tableColumn id="3" xr3:uid="{00000000-0010-0000-0200-000003000000}" name="Applicable entries"/>
    <tableColumn id="4" xr3:uid="{00000000-0010-0000-0200-000004000000}" name="Appeals"/>
    <tableColumn id="5" xr3:uid="{00000000-0010-0000-0200-000005000000}" name="Appeal rate"/>
    <tableColumn id="6" xr3:uid="{00000000-0010-0000-0200-000006000000}" name="Upgrade number"/>
    <tableColumn id="7" xr3:uid="{00000000-0010-0000-0200-000007000000}" name="Upgrade rate"/>
    <tableColumn id="8" xr3:uid="{00000000-0010-0000-0200-000008000000}" name="Downgrade number"/>
    <tableColumn id="9" xr3:uid="{00000000-0010-0000-0200-000009000000}" name="Downgrade rate"/>
    <tableColumn id="10" xr3:uid="{00000000-0010-0000-0200-00000A000000}" name="No Change number"/>
    <tableColumn id="11" xr3:uid="{00000000-0010-0000-0200-00000B000000}" name="No Change rat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notes_accompanying_this_release" displayName="notes_accompanying_this_release" ref="A2:B7" totalsRowShown="0">
  <tableColumns count="2">
    <tableColumn id="1" xr3:uid="{00000000-0010-0000-0300-000001000000}" name="Note number"/>
    <tableColumn id="2" xr3:uid="{00000000-0010-0000-0300-000002000000}" name="Note text" dataDxfId="0"/>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workbookViewId="0"/>
  </sheetViews>
  <sheetFormatPr defaultColWidth="11.5546875" defaultRowHeight="15" x14ac:dyDescent="0.2"/>
  <cols>
    <col min="1" max="1" width="92.77734375" customWidth="1"/>
  </cols>
  <sheetData>
    <row r="1" spans="1:2" ht="30" customHeight="1" x14ac:dyDescent="0.2">
      <c r="A1" s="1" t="s">
        <v>0</v>
      </c>
      <c r="B1" s="1"/>
    </row>
    <row r="2" spans="1:2" x14ac:dyDescent="0.2">
      <c r="A2" t="s">
        <v>5</v>
      </c>
    </row>
    <row r="3" spans="1:2" ht="30" customHeight="1" x14ac:dyDescent="0.2">
      <c r="A3" s="2" t="str">
        <f>HYPERLINK("#'National_5'!A1", "Table 1: National 5 appeals requests and outcomes by subject, 2022")</f>
        <v>Table 1: National 5 appeals requests and outcomes by subject, 2022</v>
      </c>
    </row>
    <row r="4" spans="1:2" x14ac:dyDescent="0.2">
      <c r="A4" s="2" t="str">
        <f>HYPERLINK("#'Higher'!A1", "Table 2: Higher appeals requests and outcomes by subject, 2022")</f>
        <v>Table 2: Higher appeals requests and outcomes by subject, 2022</v>
      </c>
    </row>
    <row r="5" spans="1:2" x14ac:dyDescent="0.2">
      <c r="A5" s="2" t="str">
        <f>HYPERLINK("#'Advanced_Higher'!A1", "Table 3: Advanced Higher appeals requests and outcomes by subject, 2022")</f>
        <v>Table 3: Advanced Higher appeals requests and outcomes by subject, 2022</v>
      </c>
    </row>
    <row r="6" spans="1:2" ht="30" customHeight="1" x14ac:dyDescent="0.2">
      <c r="A6" s="2" t="str">
        <f>HYPERLINK("#'Notes'!A1", "Notes accompanying this release")</f>
        <v>Notes accompanying this release</v>
      </c>
    </row>
    <row r="7" spans="1:2" ht="30" customHeight="1" x14ac:dyDescent="0.2">
      <c r="A7" t="s">
        <v>1</v>
      </c>
    </row>
    <row r="8" spans="1:2" x14ac:dyDescent="0.2">
      <c r="A8" t="s">
        <v>2</v>
      </c>
    </row>
    <row r="9" spans="1:2" x14ac:dyDescent="0.2">
      <c r="A9" t="s">
        <v>3</v>
      </c>
    </row>
    <row r="10" spans="1:2" x14ac:dyDescent="0.2">
      <c r="A10" t="s">
        <v>4</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workbookViewId="0"/>
  </sheetViews>
  <sheetFormatPr defaultColWidth="11.5546875" defaultRowHeight="15" x14ac:dyDescent="0.2"/>
  <cols>
    <col min="1" max="1" width="34.77734375" customWidth="1"/>
    <col min="2" max="11" width="19" customWidth="1"/>
  </cols>
  <sheetData>
    <row r="1" spans="1:11" ht="30" customHeight="1" x14ac:dyDescent="0.2">
      <c r="A1" s="1" t="s">
        <v>88</v>
      </c>
    </row>
    <row r="2" spans="1:11" ht="30.75" customHeight="1" x14ac:dyDescent="0.2">
      <c r="A2" s="9" t="s">
        <v>76</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4">
        <v>855</v>
      </c>
      <c r="C4" s="4">
        <v>415</v>
      </c>
      <c r="D4" s="4">
        <v>110</v>
      </c>
      <c r="E4" s="5">
        <v>0.26600000000000001</v>
      </c>
      <c r="F4" s="4">
        <v>85</v>
      </c>
      <c r="G4" s="5">
        <v>0.77500000000000002</v>
      </c>
      <c r="H4" s="4">
        <v>0</v>
      </c>
      <c r="I4" s="5">
        <v>0</v>
      </c>
      <c r="J4" s="4">
        <v>25</v>
      </c>
      <c r="K4" s="5">
        <v>0.22500000000000001</v>
      </c>
    </row>
    <row r="5" spans="1:11" x14ac:dyDescent="0.2">
      <c r="A5" t="s">
        <v>18</v>
      </c>
      <c r="B5" s="6">
        <v>5410</v>
      </c>
      <c r="C5" s="6">
        <v>3735</v>
      </c>
      <c r="D5" s="4">
        <v>665</v>
      </c>
      <c r="E5" s="5">
        <v>0.17799999999999999</v>
      </c>
      <c r="F5" s="4">
        <v>270</v>
      </c>
      <c r="G5" s="5">
        <v>0.40600000000000003</v>
      </c>
      <c r="H5" s="4">
        <v>0</v>
      </c>
      <c r="I5" s="5">
        <v>0</v>
      </c>
      <c r="J5" s="4">
        <v>395</v>
      </c>
      <c r="K5" s="5">
        <v>0.59399999999999997</v>
      </c>
    </row>
    <row r="6" spans="1:11" x14ac:dyDescent="0.2">
      <c r="A6" t="s">
        <v>19</v>
      </c>
      <c r="B6" s="6">
        <v>14305</v>
      </c>
      <c r="C6" s="6">
        <v>10735</v>
      </c>
      <c r="D6" s="6">
        <v>1145</v>
      </c>
      <c r="E6" s="5">
        <v>0.107</v>
      </c>
      <c r="F6" s="4">
        <v>140</v>
      </c>
      <c r="G6" s="5">
        <v>0.124</v>
      </c>
      <c r="H6" s="4">
        <v>0</v>
      </c>
      <c r="I6" s="5">
        <v>0</v>
      </c>
      <c r="J6" s="6">
        <v>1005</v>
      </c>
      <c r="K6" s="5">
        <v>0.876</v>
      </c>
    </row>
    <row r="7" spans="1:11" x14ac:dyDescent="0.2">
      <c r="A7" t="s">
        <v>20</v>
      </c>
      <c r="B7" s="6">
        <v>10095</v>
      </c>
      <c r="C7" s="6">
        <v>5610</v>
      </c>
      <c r="D7" s="4">
        <v>895</v>
      </c>
      <c r="E7" s="5">
        <v>0.159</v>
      </c>
      <c r="F7" s="4">
        <v>285</v>
      </c>
      <c r="G7" s="5">
        <v>0.31900000000000001</v>
      </c>
      <c r="H7" s="4">
        <v>0</v>
      </c>
      <c r="I7" s="5">
        <v>0</v>
      </c>
      <c r="J7" s="4">
        <v>610</v>
      </c>
      <c r="K7" s="5">
        <v>0.68100000000000005</v>
      </c>
    </row>
    <row r="8" spans="1:11" x14ac:dyDescent="0.2">
      <c r="A8" t="s">
        <v>21</v>
      </c>
      <c r="B8" s="6">
        <v>22575</v>
      </c>
      <c r="C8" s="6">
        <v>15225</v>
      </c>
      <c r="D8" s="6">
        <v>2105</v>
      </c>
      <c r="E8" s="5">
        <v>0.13800000000000001</v>
      </c>
      <c r="F8" s="4">
        <v>235</v>
      </c>
      <c r="G8" s="5">
        <v>0.112</v>
      </c>
      <c r="H8" s="4">
        <v>0</v>
      </c>
      <c r="I8" s="5">
        <v>0</v>
      </c>
      <c r="J8" s="6">
        <v>1870</v>
      </c>
      <c r="K8" s="5">
        <v>0.88800000000000001</v>
      </c>
    </row>
    <row r="9" spans="1:11" x14ac:dyDescent="0.2">
      <c r="A9" t="s">
        <v>22</v>
      </c>
      <c r="B9" s="6">
        <v>8920</v>
      </c>
      <c r="C9" s="6">
        <v>5270</v>
      </c>
      <c r="D9" s="4">
        <v>515</v>
      </c>
      <c r="E9" s="5">
        <v>9.8000000000000004E-2</v>
      </c>
      <c r="F9" s="4">
        <v>160</v>
      </c>
      <c r="G9" s="5">
        <v>0.312</v>
      </c>
      <c r="H9" s="4">
        <v>0</v>
      </c>
      <c r="I9" s="5">
        <v>0</v>
      </c>
      <c r="J9" s="4">
        <v>355</v>
      </c>
      <c r="K9" s="5">
        <v>0.68799999999999994</v>
      </c>
    </row>
    <row r="10" spans="1:11" x14ac:dyDescent="0.2">
      <c r="A10" t="s">
        <v>23</v>
      </c>
      <c r="B10" s="4">
        <v>180</v>
      </c>
      <c r="C10" s="4">
        <v>145</v>
      </c>
      <c r="D10" s="4">
        <v>10</v>
      </c>
      <c r="E10" s="5">
        <v>5.6000000000000001E-2</v>
      </c>
      <c r="F10" s="4" t="s">
        <v>24</v>
      </c>
      <c r="G10" s="4" t="s">
        <v>24</v>
      </c>
      <c r="H10" s="4">
        <v>0</v>
      </c>
      <c r="I10" s="5">
        <v>0</v>
      </c>
      <c r="J10" s="4">
        <v>5</v>
      </c>
      <c r="K10" s="4" t="s">
        <v>24</v>
      </c>
    </row>
    <row r="11" spans="1:11" x14ac:dyDescent="0.2">
      <c r="A11" t="s">
        <v>25</v>
      </c>
      <c r="B11" s="6">
        <v>15595</v>
      </c>
      <c r="C11" s="6">
        <v>8970</v>
      </c>
      <c r="D11" s="6">
        <v>1325</v>
      </c>
      <c r="E11" s="5">
        <v>0.14799999999999999</v>
      </c>
      <c r="F11" s="4">
        <v>165</v>
      </c>
      <c r="G11" s="5">
        <v>0.123</v>
      </c>
      <c r="H11" s="4">
        <v>0</v>
      </c>
      <c r="I11" s="5">
        <v>0</v>
      </c>
      <c r="J11" s="6">
        <v>1165</v>
      </c>
      <c r="K11" s="5">
        <v>0.877</v>
      </c>
    </row>
    <row r="12" spans="1:11" x14ac:dyDescent="0.2">
      <c r="A12" t="s">
        <v>26</v>
      </c>
      <c r="B12" s="4">
        <v>255</v>
      </c>
      <c r="C12" s="4">
        <v>65</v>
      </c>
      <c r="D12" s="4">
        <v>10</v>
      </c>
      <c r="E12" s="5">
        <v>0.13800000000000001</v>
      </c>
      <c r="F12" s="4">
        <v>10</v>
      </c>
      <c r="G12" s="4" t="s">
        <v>24</v>
      </c>
      <c r="H12" s="4">
        <v>0</v>
      </c>
      <c r="I12" s="5">
        <v>0</v>
      </c>
      <c r="J12" s="4" t="s">
        <v>24</v>
      </c>
      <c r="K12" s="4" t="s">
        <v>24</v>
      </c>
    </row>
    <row r="13" spans="1:11" x14ac:dyDescent="0.2">
      <c r="A13" t="s">
        <v>27</v>
      </c>
      <c r="B13" s="4">
        <v>180</v>
      </c>
      <c r="C13" s="4">
        <v>90</v>
      </c>
      <c r="D13" s="4">
        <v>30</v>
      </c>
      <c r="E13" s="5">
        <v>0.315</v>
      </c>
      <c r="F13" s="4" t="s">
        <v>24</v>
      </c>
      <c r="G13" s="4" t="s">
        <v>24</v>
      </c>
      <c r="H13" s="4">
        <v>0</v>
      </c>
      <c r="I13" s="5">
        <v>0</v>
      </c>
      <c r="J13" s="4">
        <v>25</v>
      </c>
      <c r="K13" s="4" t="s">
        <v>24</v>
      </c>
    </row>
    <row r="14" spans="1:11" x14ac:dyDescent="0.2">
      <c r="A14" t="s">
        <v>28</v>
      </c>
      <c r="B14" s="6">
        <v>6440</v>
      </c>
      <c r="C14" s="6">
        <v>3805</v>
      </c>
      <c r="D14" s="4">
        <v>605</v>
      </c>
      <c r="E14" s="5">
        <v>0.159</v>
      </c>
      <c r="F14" s="4">
        <v>155</v>
      </c>
      <c r="G14" s="5">
        <v>0.26</v>
      </c>
      <c r="H14" s="4">
        <v>0</v>
      </c>
      <c r="I14" s="5">
        <v>0</v>
      </c>
      <c r="J14" s="4">
        <v>445</v>
      </c>
      <c r="K14" s="5">
        <v>0.74</v>
      </c>
    </row>
    <row r="15" spans="1:11" x14ac:dyDescent="0.2">
      <c r="A15" t="s">
        <v>29</v>
      </c>
      <c r="B15" s="4">
        <v>760</v>
      </c>
      <c r="C15" s="4">
        <v>510</v>
      </c>
      <c r="D15" s="4">
        <v>80</v>
      </c>
      <c r="E15" s="5">
        <v>0.156</v>
      </c>
      <c r="F15" s="4">
        <v>10</v>
      </c>
      <c r="G15" s="5">
        <v>0.13800000000000001</v>
      </c>
      <c r="H15" s="4">
        <v>0</v>
      </c>
      <c r="I15" s="5">
        <v>0</v>
      </c>
      <c r="J15" s="4">
        <v>70</v>
      </c>
      <c r="K15" s="5">
        <v>0.86199999999999999</v>
      </c>
    </row>
    <row r="16" spans="1:11" x14ac:dyDescent="0.2">
      <c r="A16" t="s">
        <v>30</v>
      </c>
      <c r="B16" s="6">
        <v>4415</v>
      </c>
      <c r="C16" s="6">
        <v>3330</v>
      </c>
      <c r="D16" s="4">
        <v>330</v>
      </c>
      <c r="E16" s="5">
        <v>0.1</v>
      </c>
      <c r="F16" s="4">
        <v>75</v>
      </c>
      <c r="G16" s="5">
        <v>0.22600000000000001</v>
      </c>
      <c r="H16" s="4">
        <v>0</v>
      </c>
      <c r="I16" s="5">
        <v>0</v>
      </c>
      <c r="J16" s="4">
        <v>255</v>
      </c>
      <c r="K16" s="5">
        <v>0.77400000000000002</v>
      </c>
    </row>
    <row r="17" spans="1:11" x14ac:dyDescent="0.2">
      <c r="A17" t="s">
        <v>31</v>
      </c>
      <c r="B17" s="6">
        <v>4570</v>
      </c>
      <c r="C17" s="6">
        <v>1665</v>
      </c>
      <c r="D17" s="4">
        <v>155</v>
      </c>
      <c r="E17" s="5">
        <v>9.4E-2</v>
      </c>
      <c r="F17" s="4">
        <v>75</v>
      </c>
      <c r="G17" s="5">
        <v>0.48399999999999999</v>
      </c>
      <c r="H17" s="4">
        <v>0</v>
      </c>
      <c r="I17" s="5">
        <v>0</v>
      </c>
      <c r="J17" s="4">
        <v>80</v>
      </c>
      <c r="K17" s="5">
        <v>0.51600000000000001</v>
      </c>
    </row>
    <row r="18" spans="1:11" x14ac:dyDescent="0.2">
      <c r="A18" t="s">
        <v>32</v>
      </c>
      <c r="B18" s="4">
        <v>335</v>
      </c>
      <c r="C18" s="4">
        <v>90</v>
      </c>
      <c r="D18" s="4">
        <v>25</v>
      </c>
      <c r="E18" s="5">
        <v>0.26100000000000001</v>
      </c>
      <c r="F18" s="4">
        <v>10</v>
      </c>
      <c r="G18" s="5">
        <v>0.33300000000000002</v>
      </c>
      <c r="H18" s="4">
        <v>0</v>
      </c>
      <c r="I18" s="5">
        <v>0</v>
      </c>
      <c r="J18" s="4">
        <v>15</v>
      </c>
      <c r="K18" s="5">
        <v>0.66700000000000004</v>
      </c>
    </row>
    <row r="19" spans="1:11" x14ac:dyDescent="0.2">
      <c r="A19" t="s">
        <v>33</v>
      </c>
      <c r="B19" s="6">
        <v>1745</v>
      </c>
      <c r="C19" s="4">
        <v>750</v>
      </c>
      <c r="D19" s="4">
        <v>85</v>
      </c>
      <c r="E19" s="5">
        <v>0.114</v>
      </c>
      <c r="F19" s="4">
        <v>30</v>
      </c>
      <c r="G19" s="5">
        <v>0.34100000000000003</v>
      </c>
      <c r="H19" s="4">
        <v>0</v>
      </c>
      <c r="I19" s="5">
        <v>0</v>
      </c>
      <c r="J19" s="4">
        <v>55</v>
      </c>
      <c r="K19" s="5">
        <v>0.65900000000000003</v>
      </c>
    </row>
    <row r="20" spans="1:11" x14ac:dyDescent="0.2">
      <c r="A20" t="s">
        <v>34</v>
      </c>
      <c r="B20" s="6">
        <v>47720</v>
      </c>
      <c r="C20" s="6">
        <v>27925</v>
      </c>
      <c r="D20" s="6">
        <v>3320</v>
      </c>
      <c r="E20" s="5">
        <v>0.11899999999999999</v>
      </c>
      <c r="F20" s="6">
        <v>1125</v>
      </c>
      <c r="G20" s="5">
        <v>0.33800000000000002</v>
      </c>
      <c r="H20" s="4">
        <v>0</v>
      </c>
      <c r="I20" s="5">
        <v>0</v>
      </c>
      <c r="J20" s="6">
        <v>2200</v>
      </c>
      <c r="K20" s="5">
        <v>0.66200000000000003</v>
      </c>
    </row>
    <row r="21" spans="1:11" x14ac:dyDescent="0.2">
      <c r="A21" t="s">
        <v>35</v>
      </c>
      <c r="B21" s="6">
        <v>1005</v>
      </c>
      <c r="C21" s="4">
        <v>715</v>
      </c>
      <c r="D21" s="4">
        <v>40</v>
      </c>
      <c r="E21" s="5">
        <v>5.2999999999999999E-2</v>
      </c>
      <c r="F21" s="4">
        <v>15</v>
      </c>
      <c r="G21" s="5">
        <v>0.39500000000000002</v>
      </c>
      <c r="H21" s="4">
        <v>0</v>
      </c>
      <c r="I21" s="5">
        <v>0</v>
      </c>
      <c r="J21" s="4">
        <v>25</v>
      </c>
      <c r="K21" s="5">
        <v>0.60499999999999998</v>
      </c>
    </row>
    <row r="22" spans="1:11" x14ac:dyDescent="0.2">
      <c r="A22" t="s">
        <v>36</v>
      </c>
      <c r="B22" s="4">
        <v>350</v>
      </c>
      <c r="C22" s="4">
        <v>290</v>
      </c>
      <c r="D22" s="4">
        <v>70</v>
      </c>
      <c r="E22" s="5">
        <v>0.25</v>
      </c>
      <c r="F22" s="4">
        <v>10</v>
      </c>
      <c r="G22" s="5">
        <v>0.153</v>
      </c>
      <c r="H22" s="4">
        <v>0</v>
      </c>
      <c r="I22" s="5">
        <v>0</v>
      </c>
      <c r="J22" s="4">
        <v>60</v>
      </c>
      <c r="K22" s="5">
        <v>0.84699999999999998</v>
      </c>
    </row>
    <row r="23" spans="1:11" x14ac:dyDescent="0.2">
      <c r="A23" t="s">
        <v>37</v>
      </c>
      <c r="B23" s="4">
        <v>580</v>
      </c>
      <c r="C23" s="4">
        <v>490</v>
      </c>
      <c r="D23" s="4">
        <v>140</v>
      </c>
      <c r="E23" s="5">
        <v>0.28199999999999997</v>
      </c>
      <c r="F23" s="4">
        <v>35</v>
      </c>
      <c r="G23" s="5">
        <v>0.246</v>
      </c>
      <c r="H23" s="4">
        <v>0</v>
      </c>
      <c r="I23" s="5">
        <v>0</v>
      </c>
      <c r="J23" s="4">
        <v>105</v>
      </c>
      <c r="K23" s="5">
        <v>0.754</v>
      </c>
    </row>
    <row r="24" spans="1:11" x14ac:dyDescent="0.2">
      <c r="A24" t="s">
        <v>38</v>
      </c>
      <c r="B24" s="6">
        <v>6630</v>
      </c>
      <c r="C24" s="6">
        <v>2735</v>
      </c>
      <c r="D24" s="4">
        <v>330</v>
      </c>
      <c r="E24" s="5">
        <v>0.121</v>
      </c>
      <c r="F24" s="4">
        <v>175</v>
      </c>
      <c r="G24" s="5">
        <v>0.52600000000000002</v>
      </c>
      <c r="H24" s="4">
        <v>0</v>
      </c>
      <c r="I24" s="5">
        <v>0</v>
      </c>
      <c r="J24" s="4">
        <v>155</v>
      </c>
      <c r="K24" s="5">
        <v>0.47399999999999998</v>
      </c>
    </row>
    <row r="25" spans="1:11" x14ac:dyDescent="0.2">
      <c r="A25" t="s">
        <v>39</v>
      </c>
      <c r="B25" s="4">
        <v>135</v>
      </c>
      <c r="C25" s="4">
        <v>75</v>
      </c>
      <c r="D25" s="4">
        <v>15</v>
      </c>
      <c r="E25" s="5">
        <v>0.23</v>
      </c>
      <c r="F25" s="4">
        <v>15</v>
      </c>
      <c r="G25" s="4" t="s">
        <v>24</v>
      </c>
      <c r="H25" s="4">
        <v>0</v>
      </c>
      <c r="I25" s="5">
        <v>0</v>
      </c>
      <c r="J25" s="4" t="s">
        <v>24</v>
      </c>
      <c r="K25" s="4" t="s">
        <v>24</v>
      </c>
    </row>
    <row r="26" spans="1:11" x14ac:dyDescent="0.2">
      <c r="A26" t="s">
        <v>40</v>
      </c>
      <c r="B26" s="4">
        <v>205</v>
      </c>
      <c r="C26" s="4">
        <v>95</v>
      </c>
      <c r="D26" s="4">
        <v>25</v>
      </c>
      <c r="E26" s="5">
        <v>0.27100000000000002</v>
      </c>
      <c r="F26" s="4">
        <v>10</v>
      </c>
      <c r="G26" s="5">
        <v>0.38500000000000001</v>
      </c>
      <c r="H26" s="4">
        <v>0</v>
      </c>
      <c r="I26" s="5">
        <v>0</v>
      </c>
      <c r="J26" s="4">
        <v>15</v>
      </c>
      <c r="K26" s="5">
        <v>0.61499999999999999</v>
      </c>
    </row>
    <row r="27" spans="1:11" x14ac:dyDescent="0.2">
      <c r="A27" t="s">
        <v>41</v>
      </c>
      <c r="B27" s="6">
        <v>10265</v>
      </c>
      <c r="C27" s="6">
        <v>6005</v>
      </c>
      <c r="D27" s="6">
        <v>1235</v>
      </c>
      <c r="E27" s="5">
        <v>0.20599999999999999</v>
      </c>
      <c r="F27" s="4">
        <v>560</v>
      </c>
      <c r="G27" s="5">
        <v>0.45400000000000001</v>
      </c>
      <c r="H27" s="4">
        <v>0</v>
      </c>
      <c r="I27" s="5">
        <v>0</v>
      </c>
      <c r="J27" s="4">
        <v>675</v>
      </c>
      <c r="K27" s="5">
        <v>0.54600000000000004</v>
      </c>
    </row>
    <row r="28" spans="1:11" x14ac:dyDescent="0.2">
      <c r="A28" t="s">
        <v>42</v>
      </c>
      <c r="B28" s="6">
        <v>1495</v>
      </c>
      <c r="C28" s="4">
        <v>650</v>
      </c>
      <c r="D28" s="4">
        <v>55</v>
      </c>
      <c r="E28" s="5">
        <v>8.5000000000000006E-2</v>
      </c>
      <c r="F28" s="4">
        <v>35</v>
      </c>
      <c r="G28" s="5">
        <v>0.61799999999999999</v>
      </c>
      <c r="H28" s="4">
        <v>0</v>
      </c>
      <c r="I28" s="5">
        <v>0</v>
      </c>
      <c r="J28" s="4">
        <v>20</v>
      </c>
      <c r="K28" s="5">
        <v>0.38200000000000001</v>
      </c>
    </row>
    <row r="29" spans="1:11" x14ac:dyDescent="0.2">
      <c r="A29" t="s">
        <v>43</v>
      </c>
      <c r="B29" s="6">
        <v>4945</v>
      </c>
      <c r="C29" s="6">
        <v>3655</v>
      </c>
      <c r="D29" s="4">
        <v>755</v>
      </c>
      <c r="E29" s="5">
        <v>0.20699999999999999</v>
      </c>
      <c r="F29" s="4">
        <v>225</v>
      </c>
      <c r="G29" s="5">
        <v>0.29499999999999998</v>
      </c>
      <c r="H29" s="4">
        <v>0</v>
      </c>
      <c r="I29" s="5">
        <v>0</v>
      </c>
      <c r="J29" s="4">
        <v>530</v>
      </c>
      <c r="K29" s="5">
        <v>0.70499999999999996</v>
      </c>
    </row>
    <row r="30" spans="1:11" x14ac:dyDescent="0.2">
      <c r="A30" t="s">
        <v>44</v>
      </c>
      <c r="B30" s="6">
        <v>1805</v>
      </c>
      <c r="C30" s="6">
        <v>1370</v>
      </c>
      <c r="D30" s="4">
        <v>225</v>
      </c>
      <c r="E30" s="5">
        <v>0.16300000000000001</v>
      </c>
      <c r="F30" s="4">
        <v>115</v>
      </c>
      <c r="G30" s="5">
        <v>0.52500000000000002</v>
      </c>
      <c r="H30" s="4">
        <v>0</v>
      </c>
      <c r="I30" s="5">
        <v>0</v>
      </c>
      <c r="J30" s="4">
        <v>105</v>
      </c>
      <c r="K30" s="5">
        <v>0.47499999999999998</v>
      </c>
    </row>
    <row r="31" spans="1:11" x14ac:dyDescent="0.2">
      <c r="A31" t="s">
        <v>45</v>
      </c>
      <c r="B31" s="6">
        <v>15710</v>
      </c>
      <c r="C31" s="6">
        <v>9190</v>
      </c>
      <c r="D31" s="6">
        <v>1685</v>
      </c>
      <c r="E31" s="5">
        <v>0.183</v>
      </c>
      <c r="F31" s="4">
        <v>355</v>
      </c>
      <c r="G31" s="5">
        <v>0.21099999999999999</v>
      </c>
      <c r="H31" s="4">
        <v>0</v>
      </c>
      <c r="I31" s="5">
        <v>0</v>
      </c>
      <c r="J31" s="6">
        <v>1330</v>
      </c>
      <c r="K31" s="5">
        <v>0.78900000000000003</v>
      </c>
    </row>
    <row r="32" spans="1:11" x14ac:dyDescent="0.2">
      <c r="A32" t="s">
        <v>46</v>
      </c>
      <c r="B32" s="4">
        <v>260</v>
      </c>
      <c r="C32" s="4">
        <v>105</v>
      </c>
      <c r="D32" s="4">
        <v>35</v>
      </c>
      <c r="E32" s="5">
        <v>0.317</v>
      </c>
      <c r="F32" s="4">
        <v>30</v>
      </c>
      <c r="G32" s="4" t="s">
        <v>24</v>
      </c>
      <c r="H32" s="4">
        <v>0</v>
      </c>
      <c r="I32" s="5">
        <v>0</v>
      </c>
      <c r="J32" s="4" t="s">
        <v>24</v>
      </c>
      <c r="K32" s="4" t="s">
        <v>24</v>
      </c>
    </row>
    <row r="33" spans="1:11" x14ac:dyDescent="0.2">
      <c r="A33" t="s">
        <v>47</v>
      </c>
      <c r="B33" s="4">
        <v>415</v>
      </c>
      <c r="C33" s="4">
        <v>50</v>
      </c>
      <c r="D33" s="4">
        <v>15</v>
      </c>
      <c r="E33" s="5">
        <v>0.26900000000000002</v>
      </c>
      <c r="F33" s="4">
        <v>10</v>
      </c>
      <c r="G33" s="4" t="s">
        <v>24</v>
      </c>
      <c r="H33" s="4">
        <v>0</v>
      </c>
      <c r="I33" s="5">
        <v>0</v>
      </c>
      <c r="J33" s="4" t="s">
        <v>24</v>
      </c>
      <c r="K33" s="4" t="s">
        <v>24</v>
      </c>
    </row>
    <row r="34" spans="1:11" x14ac:dyDescent="0.2">
      <c r="A34" t="s">
        <v>48</v>
      </c>
      <c r="B34" s="6">
        <v>38295</v>
      </c>
      <c r="C34" s="6">
        <v>24195</v>
      </c>
      <c r="D34" s="6">
        <v>3465</v>
      </c>
      <c r="E34" s="5">
        <v>0.14299999999999999</v>
      </c>
      <c r="F34" s="4">
        <v>660</v>
      </c>
      <c r="G34" s="5">
        <v>0.191</v>
      </c>
      <c r="H34" s="4">
        <v>0</v>
      </c>
      <c r="I34" s="5">
        <v>0</v>
      </c>
      <c r="J34" s="6">
        <v>2805</v>
      </c>
      <c r="K34" s="5">
        <v>0.80900000000000005</v>
      </c>
    </row>
    <row r="35" spans="1:11" x14ac:dyDescent="0.2">
      <c r="A35" t="s">
        <v>49</v>
      </c>
      <c r="B35" s="6">
        <v>1100</v>
      </c>
      <c r="C35" s="4">
        <v>630</v>
      </c>
      <c r="D35" s="4">
        <v>110</v>
      </c>
      <c r="E35" s="5">
        <v>0.17799999999999999</v>
      </c>
      <c r="F35" s="4">
        <v>50</v>
      </c>
      <c r="G35" s="5">
        <v>0.45500000000000002</v>
      </c>
      <c r="H35" s="4">
        <v>0</v>
      </c>
      <c r="I35" s="5">
        <v>0</v>
      </c>
      <c r="J35" s="4">
        <v>60</v>
      </c>
      <c r="K35" s="5">
        <v>0.54500000000000004</v>
      </c>
    </row>
    <row r="36" spans="1:11" x14ac:dyDescent="0.2">
      <c r="A36" t="s">
        <v>50</v>
      </c>
      <c r="B36" s="6">
        <v>13655</v>
      </c>
      <c r="C36" s="6">
        <v>9330</v>
      </c>
      <c r="D36" s="6">
        <v>3265</v>
      </c>
      <c r="E36" s="5">
        <v>0.35</v>
      </c>
      <c r="F36" s="6">
        <v>1330</v>
      </c>
      <c r="G36" s="5">
        <v>0.40699999999999997</v>
      </c>
      <c r="H36" s="4">
        <v>0</v>
      </c>
      <c r="I36" s="5">
        <v>0</v>
      </c>
      <c r="J36" s="6">
        <v>1935</v>
      </c>
      <c r="K36" s="5">
        <v>0.59299999999999997</v>
      </c>
    </row>
    <row r="37" spans="1:11" x14ac:dyDescent="0.2">
      <c r="A37" t="s">
        <v>51</v>
      </c>
      <c r="B37" s="6">
        <v>7675</v>
      </c>
      <c r="C37" s="6">
        <v>3335</v>
      </c>
      <c r="D37" s="4">
        <v>380</v>
      </c>
      <c r="E37" s="5">
        <v>0.115</v>
      </c>
      <c r="F37" s="4">
        <v>185</v>
      </c>
      <c r="G37" s="5">
        <v>0.48699999999999999</v>
      </c>
      <c r="H37" s="4">
        <v>0</v>
      </c>
      <c r="I37" s="5">
        <v>0</v>
      </c>
      <c r="J37" s="4">
        <v>195</v>
      </c>
      <c r="K37" s="5">
        <v>0.51300000000000001</v>
      </c>
    </row>
    <row r="38" spans="1:11" x14ac:dyDescent="0.2">
      <c r="A38" t="s">
        <v>52</v>
      </c>
      <c r="B38" s="6">
        <v>1345</v>
      </c>
      <c r="C38" s="4">
        <v>870</v>
      </c>
      <c r="D38" s="4">
        <v>145</v>
      </c>
      <c r="E38" s="5">
        <v>0.16500000000000001</v>
      </c>
      <c r="F38" s="4">
        <v>25</v>
      </c>
      <c r="G38" s="5">
        <v>0.161</v>
      </c>
      <c r="H38" s="4">
        <v>0</v>
      </c>
      <c r="I38" s="5">
        <v>0</v>
      </c>
      <c r="J38" s="4">
        <v>120</v>
      </c>
      <c r="K38" s="5">
        <v>0.83899999999999997</v>
      </c>
    </row>
    <row r="39" spans="1:11" x14ac:dyDescent="0.2">
      <c r="A39" t="s">
        <v>53</v>
      </c>
      <c r="B39" s="4">
        <v>285</v>
      </c>
      <c r="C39" s="4">
        <v>185</v>
      </c>
      <c r="D39" s="4">
        <v>65</v>
      </c>
      <c r="E39" s="5">
        <v>0.35299999999999998</v>
      </c>
      <c r="F39" s="4">
        <v>25</v>
      </c>
      <c r="G39" s="5">
        <v>0.34799999999999998</v>
      </c>
      <c r="H39" s="4">
        <v>0</v>
      </c>
      <c r="I39" s="5">
        <v>0</v>
      </c>
      <c r="J39" s="4">
        <v>45</v>
      </c>
      <c r="K39" s="5">
        <v>0.65200000000000002</v>
      </c>
    </row>
    <row r="40" spans="1:11" x14ac:dyDescent="0.2">
      <c r="A40" t="s">
        <v>54</v>
      </c>
      <c r="B40" s="6">
        <v>19180</v>
      </c>
      <c r="C40" s="6">
        <v>8725</v>
      </c>
      <c r="D40" s="4">
        <v>875</v>
      </c>
      <c r="E40" s="5">
        <v>0.1</v>
      </c>
      <c r="F40" s="4">
        <v>95</v>
      </c>
      <c r="G40" s="5">
        <v>0.11</v>
      </c>
      <c r="H40" s="4">
        <v>0</v>
      </c>
      <c r="I40" s="5">
        <v>0</v>
      </c>
      <c r="J40" s="4">
        <v>775</v>
      </c>
      <c r="K40" s="5">
        <v>0.89</v>
      </c>
    </row>
    <row r="41" spans="1:11" x14ac:dyDescent="0.2">
      <c r="A41" t="s">
        <v>55</v>
      </c>
      <c r="B41" s="6">
        <v>13210</v>
      </c>
      <c r="C41" s="6">
        <v>8600</v>
      </c>
      <c r="D41" s="6">
        <v>1580</v>
      </c>
      <c r="E41" s="5">
        <v>0.184</v>
      </c>
      <c r="F41" s="4">
        <v>100</v>
      </c>
      <c r="G41" s="5">
        <v>6.2E-2</v>
      </c>
      <c r="H41" s="4">
        <v>0</v>
      </c>
      <c r="I41" s="5">
        <v>0</v>
      </c>
      <c r="J41" s="6">
        <v>1480</v>
      </c>
      <c r="K41" s="5">
        <v>0.93799999999999994</v>
      </c>
    </row>
    <row r="42" spans="1:11" x14ac:dyDescent="0.2">
      <c r="A42" t="s">
        <v>56</v>
      </c>
      <c r="B42" s="6">
        <v>1465</v>
      </c>
      <c r="C42" s="6">
        <v>1050</v>
      </c>
      <c r="D42" s="4">
        <v>160</v>
      </c>
      <c r="E42" s="5">
        <v>0.154</v>
      </c>
      <c r="F42" s="4">
        <v>35</v>
      </c>
      <c r="G42" s="5">
        <v>0.20399999999999999</v>
      </c>
      <c r="H42" s="4">
        <v>0</v>
      </c>
      <c r="I42" s="5">
        <v>0</v>
      </c>
      <c r="J42" s="4">
        <v>130</v>
      </c>
      <c r="K42" s="5">
        <v>0.79600000000000004</v>
      </c>
    </row>
    <row r="43" spans="1:11" x14ac:dyDescent="0.2">
      <c r="A43" t="s">
        <v>57</v>
      </c>
      <c r="B43" s="6">
        <v>6885</v>
      </c>
      <c r="C43" s="6">
        <v>5075</v>
      </c>
      <c r="D43" s="4">
        <v>560</v>
      </c>
      <c r="E43" s="5">
        <v>0.111</v>
      </c>
      <c r="F43" s="4">
        <v>230</v>
      </c>
      <c r="G43" s="5">
        <v>0.40899999999999997</v>
      </c>
      <c r="H43" s="4">
        <v>0</v>
      </c>
      <c r="I43" s="5">
        <v>0</v>
      </c>
      <c r="J43" s="4">
        <v>330</v>
      </c>
      <c r="K43" s="5">
        <v>0.59099999999999997</v>
      </c>
    </row>
    <row r="44" spans="1:11" x14ac:dyDescent="0.2">
      <c r="A44" t="s">
        <v>58</v>
      </c>
      <c r="B44" s="4">
        <v>565</v>
      </c>
      <c r="C44" s="4">
        <v>340</v>
      </c>
      <c r="D44" s="4" t="s">
        <v>59</v>
      </c>
      <c r="E44" s="4" t="s">
        <v>59</v>
      </c>
      <c r="F44" s="4" t="s">
        <v>59</v>
      </c>
      <c r="G44" s="4" t="s">
        <v>59</v>
      </c>
      <c r="H44" s="4" t="s">
        <v>59</v>
      </c>
      <c r="I44" s="4" t="s">
        <v>59</v>
      </c>
      <c r="J44" s="4" t="s">
        <v>59</v>
      </c>
      <c r="K44" s="4" t="s">
        <v>59</v>
      </c>
    </row>
    <row r="45" spans="1:11" x14ac:dyDescent="0.2">
      <c r="A45" t="s">
        <v>60</v>
      </c>
      <c r="B45" s="6">
        <v>1620</v>
      </c>
      <c r="C45" s="4">
        <v>905</v>
      </c>
      <c r="D45" s="4" t="s">
        <v>59</v>
      </c>
      <c r="E45" s="4" t="s">
        <v>59</v>
      </c>
      <c r="F45" s="4" t="s">
        <v>59</v>
      </c>
      <c r="G45" s="4" t="s">
        <v>59</v>
      </c>
      <c r="H45" s="4" t="s">
        <v>59</v>
      </c>
      <c r="I45" s="4" t="s">
        <v>59</v>
      </c>
      <c r="J45" s="4" t="s">
        <v>59</v>
      </c>
      <c r="K45" s="4" t="s">
        <v>59</v>
      </c>
    </row>
    <row r="46" spans="1:11" x14ac:dyDescent="0.2">
      <c r="A46" t="s">
        <v>61</v>
      </c>
      <c r="B46" s="6">
        <v>7260</v>
      </c>
      <c r="C46" s="6">
        <v>3590</v>
      </c>
      <c r="D46" s="4" t="s">
        <v>59</v>
      </c>
      <c r="E46" s="4" t="s">
        <v>59</v>
      </c>
      <c r="F46" s="4" t="s">
        <v>59</v>
      </c>
      <c r="G46" s="4" t="s">
        <v>59</v>
      </c>
      <c r="H46" s="4" t="s">
        <v>59</v>
      </c>
      <c r="I46" s="4" t="s">
        <v>59</v>
      </c>
      <c r="J46" s="4" t="s">
        <v>59</v>
      </c>
      <c r="K46" s="4" t="s">
        <v>59</v>
      </c>
    </row>
    <row r="47" spans="1:11" x14ac:dyDescent="0.2">
      <c r="A47" t="s">
        <v>62</v>
      </c>
      <c r="B47" s="6">
        <v>1005</v>
      </c>
      <c r="C47" s="4">
        <v>500</v>
      </c>
      <c r="D47" s="4">
        <v>95</v>
      </c>
      <c r="E47" s="5">
        <v>0.188</v>
      </c>
      <c r="F47" s="4">
        <v>35</v>
      </c>
      <c r="G47" s="5">
        <v>0.39400000000000002</v>
      </c>
      <c r="H47" s="4">
        <v>0</v>
      </c>
      <c r="I47" s="5">
        <v>0</v>
      </c>
      <c r="J47" s="4">
        <v>55</v>
      </c>
      <c r="K47" s="5">
        <v>0.60599999999999998</v>
      </c>
    </row>
    <row r="48" spans="1:11" x14ac:dyDescent="0.2">
      <c r="A48" t="s">
        <v>63</v>
      </c>
      <c r="B48" s="6">
        <v>2350</v>
      </c>
      <c r="C48" s="6">
        <v>1430</v>
      </c>
      <c r="D48" s="4">
        <v>400</v>
      </c>
      <c r="E48" s="5">
        <v>0.28100000000000003</v>
      </c>
      <c r="F48" s="4">
        <v>235</v>
      </c>
      <c r="G48" s="5">
        <v>0.58899999999999997</v>
      </c>
      <c r="H48" s="4">
        <v>0</v>
      </c>
      <c r="I48" s="5">
        <v>0</v>
      </c>
      <c r="J48" s="4">
        <v>165</v>
      </c>
      <c r="K48" s="5">
        <v>0.41099999999999998</v>
      </c>
    </row>
    <row r="49" spans="1:11" x14ac:dyDescent="0.2">
      <c r="A49" t="s">
        <v>64</v>
      </c>
      <c r="B49" s="4">
        <v>280</v>
      </c>
      <c r="C49" s="4">
        <v>195</v>
      </c>
      <c r="D49" s="4">
        <v>60</v>
      </c>
      <c r="E49" s="5">
        <v>0.29599999999999999</v>
      </c>
      <c r="F49" s="4">
        <v>25</v>
      </c>
      <c r="G49" s="5">
        <v>0.46600000000000003</v>
      </c>
      <c r="H49" s="4">
        <v>0</v>
      </c>
      <c r="I49" s="5">
        <v>0</v>
      </c>
      <c r="J49" s="4">
        <v>30</v>
      </c>
      <c r="K49" s="5">
        <v>0.53400000000000003</v>
      </c>
    </row>
    <row r="50" spans="1:11" x14ac:dyDescent="0.2">
      <c r="A50" t="s">
        <v>65</v>
      </c>
      <c r="B50" s="6">
        <v>5765</v>
      </c>
      <c r="C50" s="6">
        <v>2350</v>
      </c>
      <c r="D50" s="4">
        <v>190</v>
      </c>
      <c r="E50" s="5">
        <v>8.1000000000000003E-2</v>
      </c>
      <c r="F50" s="4">
        <v>85</v>
      </c>
      <c r="G50" s="5">
        <v>0.44500000000000001</v>
      </c>
      <c r="H50" s="4">
        <v>0</v>
      </c>
      <c r="I50" s="5">
        <v>0</v>
      </c>
      <c r="J50" s="4">
        <v>105</v>
      </c>
      <c r="K50" s="5">
        <v>0.55500000000000005</v>
      </c>
    </row>
    <row r="51" spans="1:11" x14ac:dyDescent="0.2">
      <c r="A51" t="s">
        <v>66</v>
      </c>
      <c r="B51" s="4">
        <v>70</v>
      </c>
      <c r="C51" s="4">
        <v>15</v>
      </c>
      <c r="D51" s="4" t="s">
        <v>24</v>
      </c>
      <c r="E51" s="4" t="s">
        <v>24</v>
      </c>
      <c r="F51" s="4" t="s">
        <v>24</v>
      </c>
      <c r="G51" s="4" t="s">
        <v>24</v>
      </c>
      <c r="H51" s="4">
        <v>0</v>
      </c>
      <c r="I51" s="5">
        <v>0</v>
      </c>
      <c r="J51" s="4" t="s">
        <v>24</v>
      </c>
      <c r="K51" s="4" t="s">
        <v>24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0"/>
  <sheetViews>
    <sheetView workbookViewId="0"/>
  </sheetViews>
  <sheetFormatPr defaultColWidth="11.5546875" defaultRowHeight="15" x14ac:dyDescent="0.2"/>
  <cols>
    <col min="1" max="1" width="34.77734375" customWidth="1"/>
    <col min="2" max="11" width="18.77734375" customWidth="1"/>
  </cols>
  <sheetData>
    <row r="1" spans="1:11" ht="30" customHeight="1" x14ac:dyDescent="0.2">
      <c r="A1" s="1" t="s">
        <v>89</v>
      </c>
    </row>
    <row r="2" spans="1:11" ht="31.5" customHeight="1" x14ac:dyDescent="0.2">
      <c r="A2" s="9" t="s">
        <v>76</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6">
        <v>1150</v>
      </c>
      <c r="C4" s="4">
        <v>675</v>
      </c>
      <c r="D4" s="4">
        <v>230</v>
      </c>
      <c r="E4" s="5">
        <v>0.34399999999999997</v>
      </c>
      <c r="F4" s="4">
        <v>145</v>
      </c>
      <c r="G4" s="5">
        <v>0.629</v>
      </c>
      <c r="H4" s="4">
        <v>0</v>
      </c>
      <c r="I4" s="5">
        <v>0</v>
      </c>
      <c r="J4" s="4">
        <v>85</v>
      </c>
      <c r="K4" s="5">
        <v>0.371</v>
      </c>
    </row>
    <row r="5" spans="1:11" x14ac:dyDescent="0.2">
      <c r="A5" t="s">
        <v>18</v>
      </c>
      <c r="B5" s="6">
        <v>4420</v>
      </c>
      <c r="C5" s="6">
        <v>2880</v>
      </c>
      <c r="D5" s="4">
        <v>445</v>
      </c>
      <c r="E5" s="5">
        <v>0.155</v>
      </c>
      <c r="F5" s="4">
        <v>150</v>
      </c>
      <c r="G5" s="5">
        <v>0.33400000000000002</v>
      </c>
      <c r="H5" s="4">
        <v>0</v>
      </c>
      <c r="I5" s="5">
        <v>0</v>
      </c>
      <c r="J5" s="4">
        <v>295</v>
      </c>
      <c r="K5" s="5">
        <v>0.66600000000000004</v>
      </c>
    </row>
    <row r="6" spans="1:11" x14ac:dyDescent="0.2">
      <c r="A6" t="s">
        <v>19</v>
      </c>
      <c r="B6" s="4">
        <v>870</v>
      </c>
      <c r="C6" s="4">
        <v>665</v>
      </c>
      <c r="D6" s="4">
        <v>55</v>
      </c>
      <c r="E6" s="5">
        <v>8.4000000000000005E-2</v>
      </c>
      <c r="F6" s="4">
        <v>15</v>
      </c>
      <c r="G6" s="5">
        <v>0.23200000000000001</v>
      </c>
      <c r="H6" s="4">
        <v>0</v>
      </c>
      <c r="I6" s="5">
        <v>0</v>
      </c>
      <c r="J6" s="4">
        <v>45</v>
      </c>
      <c r="K6" s="5">
        <v>0.76800000000000002</v>
      </c>
    </row>
    <row r="7" spans="1:11" x14ac:dyDescent="0.2">
      <c r="A7" t="s">
        <v>20</v>
      </c>
      <c r="B7" s="6">
        <v>5690</v>
      </c>
      <c r="C7" s="6">
        <v>4275</v>
      </c>
      <c r="D7" s="6">
        <v>1400</v>
      </c>
      <c r="E7" s="5">
        <v>0.32800000000000001</v>
      </c>
      <c r="F7" s="4">
        <v>150</v>
      </c>
      <c r="G7" s="5">
        <v>0.106</v>
      </c>
      <c r="H7" s="4">
        <v>0</v>
      </c>
      <c r="I7" s="5">
        <v>0</v>
      </c>
      <c r="J7" s="6">
        <v>1255</v>
      </c>
      <c r="K7" s="5">
        <v>0.89400000000000002</v>
      </c>
    </row>
    <row r="8" spans="1:11" x14ac:dyDescent="0.2">
      <c r="A8" t="s">
        <v>21</v>
      </c>
      <c r="B8" s="6">
        <v>7340</v>
      </c>
      <c r="C8" s="6">
        <v>5105</v>
      </c>
      <c r="D8" s="4">
        <v>910</v>
      </c>
      <c r="E8" s="5">
        <v>0.17799999999999999</v>
      </c>
      <c r="F8" s="4">
        <v>160</v>
      </c>
      <c r="G8" s="5">
        <v>0.17799999999999999</v>
      </c>
      <c r="H8" s="4">
        <v>0</v>
      </c>
      <c r="I8" s="5">
        <v>0</v>
      </c>
      <c r="J8" s="4">
        <v>750</v>
      </c>
      <c r="K8" s="5">
        <v>0.82199999999999995</v>
      </c>
    </row>
    <row r="9" spans="1:11" x14ac:dyDescent="0.2">
      <c r="A9" t="s">
        <v>22</v>
      </c>
      <c r="B9" s="6">
        <v>8960</v>
      </c>
      <c r="C9" s="6">
        <v>5065</v>
      </c>
      <c r="D9" s="4">
        <v>800</v>
      </c>
      <c r="E9" s="5">
        <v>0.158</v>
      </c>
      <c r="F9" s="4">
        <v>385</v>
      </c>
      <c r="G9" s="5">
        <v>0.47799999999999998</v>
      </c>
      <c r="H9" s="4">
        <v>0</v>
      </c>
      <c r="I9" s="5">
        <v>0</v>
      </c>
      <c r="J9" s="4">
        <v>420</v>
      </c>
      <c r="K9" s="5">
        <v>0.52200000000000002</v>
      </c>
    </row>
    <row r="10" spans="1:11" x14ac:dyDescent="0.2">
      <c r="A10" t="s">
        <v>23</v>
      </c>
      <c r="B10" s="4">
        <v>375</v>
      </c>
      <c r="C10" s="4">
        <v>335</v>
      </c>
      <c r="D10" s="4">
        <v>40</v>
      </c>
      <c r="E10" s="5">
        <v>0.125</v>
      </c>
      <c r="F10" s="4">
        <v>5</v>
      </c>
      <c r="G10" s="5">
        <v>0.14299999999999999</v>
      </c>
      <c r="H10" s="4">
        <v>0</v>
      </c>
      <c r="I10" s="5">
        <v>0</v>
      </c>
      <c r="J10" s="4">
        <v>35</v>
      </c>
      <c r="K10" s="5">
        <v>0.85699999999999998</v>
      </c>
    </row>
    <row r="11" spans="1:11" x14ac:dyDescent="0.2">
      <c r="A11" t="s">
        <v>25</v>
      </c>
      <c r="B11" s="6">
        <v>9565</v>
      </c>
      <c r="C11" s="6">
        <v>6225</v>
      </c>
      <c r="D11" s="6">
        <v>1300</v>
      </c>
      <c r="E11" s="5">
        <v>0.20899999999999999</v>
      </c>
      <c r="F11" s="4">
        <v>155</v>
      </c>
      <c r="G11" s="5">
        <v>0.11799999999999999</v>
      </c>
      <c r="H11" s="4">
        <v>0</v>
      </c>
      <c r="I11" s="5">
        <v>0</v>
      </c>
      <c r="J11" s="6">
        <v>1145</v>
      </c>
      <c r="K11" s="5">
        <v>0.88200000000000001</v>
      </c>
    </row>
    <row r="12" spans="1:11" x14ac:dyDescent="0.2">
      <c r="A12" t="s">
        <v>67</v>
      </c>
      <c r="B12" s="4">
        <v>215</v>
      </c>
      <c r="C12" s="4">
        <v>185</v>
      </c>
      <c r="D12" s="4">
        <v>35</v>
      </c>
      <c r="E12" s="5">
        <v>0.184</v>
      </c>
      <c r="F12" s="4">
        <v>10</v>
      </c>
      <c r="G12" s="5">
        <v>0.26500000000000001</v>
      </c>
      <c r="H12" s="4">
        <v>0</v>
      </c>
      <c r="I12" s="5">
        <v>0</v>
      </c>
      <c r="J12" s="4">
        <v>25</v>
      </c>
      <c r="K12" s="5">
        <v>0.73499999999999999</v>
      </c>
    </row>
    <row r="13" spans="1:11" x14ac:dyDescent="0.2">
      <c r="A13" t="s">
        <v>26</v>
      </c>
      <c r="B13" s="4">
        <v>220</v>
      </c>
      <c r="C13" s="4">
        <v>35</v>
      </c>
      <c r="D13" s="4">
        <v>15</v>
      </c>
      <c r="E13" s="5">
        <v>0.44400000000000001</v>
      </c>
      <c r="F13" s="4">
        <v>5</v>
      </c>
      <c r="G13" s="5">
        <v>0.375</v>
      </c>
      <c r="H13" s="4">
        <v>0</v>
      </c>
      <c r="I13" s="5">
        <v>0</v>
      </c>
      <c r="J13" s="4">
        <v>10</v>
      </c>
      <c r="K13" s="5">
        <v>0.625</v>
      </c>
    </row>
    <row r="14" spans="1:11" x14ac:dyDescent="0.2">
      <c r="A14" t="s">
        <v>27</v>
      </c>
      <c r="B14" s="4">
        <v>550</v>
      </c>
      <c r="C14" s="4">
        <v>380</v>
      </c>
      <c r="D14" s="4">
        <v>140</v>
      </c>
      <c r="E14" s="5">
        <v>0.36699999999999999</v>
      </c>
      <c r="F14" s="4">
        <v>40</v>
      </c>
      <c r="G14" s="5">
        <v>0.28599999999999998</v>
      </c>
      <c r="H14" s="4">
        <v>0</v>
      </c>
      <c r="I14" s="5">
        <v>0</v>
      </c>
      <c r="J14" s="4">
        <v>100</v>
      </c>
      <c r="K14" s="5">
        <v>0.71399999999999997</v>
      </c>
    </row>
    <row r="15" spans="1:11" x14ac:dyDescent="0.2">
      <c r="A15" t="s">
        <v>28</v>
      </c>
      <c r="B15" s="6">
        <v>3490</v>
      </c>
      <c r="C15" s="6">
        <v>2235</v>
      </c>
      <c r="D15" s="4">
        <v>490</v>
      </c>
      <c r="E15" s="5">
        <v>0.22</v>
      </c>
      <c r="F15" s="4">
        <v>140</v>
      </c>
      <c r="G15" s="5">
        <v>0.28899999999999998</v>
      </c>
      <c r="H15" s="4">
        <v>0</v>
      </c>
      <c r="I15" s="5">
        <v>0</v>
      </c>
      <c r="J15" s="4">
        <v>350</v>
      </c>
      <c r="K15" s="5">
        <v>0.71099999999999997</v>
      </c>
    </row>
    <row r="16" spans="1:11" x14ac:dyDescent="0.2">
      <c r="A16" t="s">
        <v>29</v>
      </c>
      <c r="B16" s="4">
        <v>490</v>
      </c>
      <c r="C16" s="4">
        <v>355</v>
      </c>
      <c r="D16" s="4">
        <v>90</v>
      </c>
      <c r="E16" s="5">
        <v>0.25800000000000001</v>
      </c>
      <c r="F16" s="4">
        <v>15</v>
      </c>
      <c r="G16" s="5">
        <v>0.17399999999999999</v>
      </c>
      <c r="H16" s="4">
        <v>0</v>
      </c>
      <c r="I16" s="5">
        <v>0</v>
      </c>
      <c r="J16" s="4">
        <v>75</v>
      </c>
      <c r="K16" s="5">
        <v>0.82599999999999996</v>
      </c>
    </row>
    <row r="17" spans="1:11" x14ac:dyDescent="0.2">
      <c r="A17" t="s">
        <v>30</v>
      </c>
      <c r="B17" s="6">
        <v>2280</v>
      </c>
      <c r="C17" s="6">
        <v>1880</v>
      </c>
      <c r="D17" s="4">
        <v>475</v>
      </c>
      <c r="E17" s="5">
        <v>0.253</v>
      </c>
      <c r="F17" s="4">
        <v>50</v>
      </c>
      <c r="G17" s="5">
        <v>0.10299999999999999</v>
      </c>
      <c r="H17" s="4">
        <v>0</v>
      </c>
      <c r="I17" s="5">
        <v>0</v>
      </c>
      <c r="J17" s="4">
        <v>425</v>
      </c>
      <c r="K17" s="5">
        <v>0.89700000000000002</v>
      </c>
    </row>
    <row r="18" spans="1:11" x14ac:dyDescent="0.2">
      <c r="A18" t="s">
        <v>31</v>
      </c>
      <c r="B18" s="6">
        <v>2715</v>
      </c>
      <c r="C18" s="6">
        <v>1875</v>
      </c>
      <c r="D18" s="4">
        <v>410</v>
      </c>
      <c r="E18" s="5">
        <v>0.219</v>
      </c>
      <c r="F18" s="4">
        <v>75</v>
      </c>
      <c r="G18" s="5">
        <v>0.187</v>
      </c>
      <c r="H18" s="4">
        <v>0</v>
      </c>
      <c r="I18" s="5">
        <v>0</v>
      </c>
      <c r="J18" s="4">
        <v>335</v>
      </c>
      <c r="K18" s="5">
        <v>0.81299999999999994</v>
      </c>
    </row>
    <row r="19" spans="1:11" x14ac:dyDescent="0.2">
      <c r="A19" t="s">
        <v>32</v>
      </c>
      <c r="B19" s="4">
        <v>780</v>
      </c>
      <c r="C19" s="4">
        <v>385</v>
      </c>
      <c r="D19" s="4">
        <v>65</v>
      </c>
      <c r="E19" s="5">
        <v>0.17299999999999999</v>
      </c>
      <c r="F19" s="4">
        <v>40</v>
      </c>
      <c r="G19" s="5">
        <v>0.61199999999999999</v>
      </c>
      <c r="H19" s="4">
        <v>0</v>
      </c>
      <c r="I19" s="5">
        <v>0</v>
      </c>
      <c r="J19" s="4">
        <v>25</v>
      </c>
      <c r="K19" s="5">
        <v>0.38800000000000001</v>
      </c>
    </row>
    <row r="20" spans="1:11" x14ac:dyDescent="0.2">
      <c r="A20" t="s">
        <v>33</v>
      </c>
      <c r="B20" s="6">
        <v>1185</v>
      </c>
      <c r="C20" s="4">
        <v>855</v>
      </c>
      <c r="D20" s="4">
        <v>190</v>
      </c>
      <c r="E20" s="5">
        <v>0.223</v>
      </c>
      <c r="F20" s="4">
        <v>65</v>
      </c>
      <c r="G20" s="5">
        <v>0.34599999999999997</v>
      </c>
      <c r="H20" s="4">
        <v>0</v>
      </c>
      <c r="I20" s="5">
        <v>0</v>
      </c>
      <c r="J20" s="4">
        <v>125</v>
      </c>
      <c r="K20" s="5">
        <v>0.65400000000000003</v>
      </c>
    </row>
    <row r="21" spans="1:11" x14ac:dyDescent="0.2">
      <c r="A21" t="s">
        <v>34</v>
      </c>
      <c r="B21" s="6">
        <v>34025</v>
      </c>
      <c r="C21" s="6">
        <v>24175</v>
      </c>
      <c r="D21" s="6">
        <v>4630</v>
      </c>
      <c r="E21" s="5">
        <v>0.192</v>
      </c>
      <c r="F21" s="6">
        <v>1765</v>
      </c>
      <c r="G21" s="5">
        <v>0.38100000000000001</v>
      </c>
      <c r="H21" s="4">
        <v>0</v>
      </c>
      <c r="I21" s="5">
        <v>0</v>
      </c>
      <c r="J21" s="6">
        <v>2865</v>
      </c>
      <c r="K21" s="5">
        <v>0.61899999999999999</v>
      </c>
    </row>
    <row r="22" spans="1:11" x14ac:dyDescent="0.2">
      <c r="A22" t="s">
        <v>35</v>
      </c>
      <c r="B22" s="4">
        <v>695</v>
      </c>
      <c r="C22" s="4">
        <v>460</v>
      </c>
      <c r="D22" s="4">
        <v>90</v>
      </c>
      <c r="E22" s="5">
        <v>0.192</v>
      </c>
      <c r="F22" s="4">
        <v>40</v>
      </c>
      <c r="G22" s="5">
        <v>0.432</v>
      </c>
      <c r="H22" s="4">
        <v>0</v>
      </c>
      <c r="I22" s="5">
        <v>0</v>
      </c>
      <c r="J22" s="4">
        <v>50</v>
      </c>
      <c r="K22" s="5">
        <v>0.56799999999999995</v>
      </c>
    </row>
    <row r="23" spans="1:11" x14ac:dyDescent="0.2">
      <c r="A23" t="s">
        <v>36</v>
      </c>
      <c r="B23" s="4">
        <v>545</v>
      </c>
      <c r="C23" s="4">
        <v>435</v>
      </c>
      <c r="D23" s="4">
        <v>135</v>
      </c>
      <c r="E23" s="5">
        <v>0.30599999999999999</v>
      </c>
      <c r="F23" s="4">
        <v>25</v>
      </c>
      <c r="G23" s="5">
        <v>0.19500000000000001</v>
      </c>
      <c r="H23" s="4">
        <v>0</v>
      </c>
      <c r="I23" s="5">
        <v>0</v>
      </c>
      <c r="J23" s="4">
        <v>105</v>
      </c>
      <c r="K23" s="5">
        <v>0.80500000000000005</v>
      </c>
    </row>
    <row r="24" spans="1:11" x14ac:dyDescent="0.2">
      <c r="A24" t="s">
        <v>37</v>
      </c>
      <c r="B24" s="4">
        <v>360</v>
      </c>
      <c r="C24" s="4">
        <v>290</v>
      </c>
      <c r="D24" s="4">
        <v>105</v>
      </c>
      <c r="E24" s="5">
        <v>0.36099999999999999</v>
      </c>
      <c r="F24" s="4">
        <v>35</v>
      </c>
      <c r="G24" s="5">
        <v>0.317</v>
      </c>
      <c r="H24" s="4">
        <v>0</v>
      </c>
      <c r="I24" s="5">
        <v>0</v>
      </c>
      <c r="J24" s="4">
        <v>70</v>
      </c>
      <c r="K24" s="5">
        <v>0.68300000000000005</v>
      </c>
    </row>
    <row r="25" spans="1:11" x14ac:dyDescent="0.2">
      <c r="A25" t="s">
        <v>38</v>
      </c>
      <c r="B25" s="6">
        <v>2500</v>
      </c>
      <c r="C25" s="6">
        <v>1165</v>
      </c>
      <c r="D25" s="4">
        <v>420</v>
      </c>
      <c r="E25" s="5">
        <v>0.36</v>
      </c>
      <c r="F25" s="4">
        <v>160</v>
      </c>
      <c r="G25" s="5">
        <v>0.38100000000000001</v>
      </c>
      <c r="H25" s="4">
        <v>0</v>
      </c>
      <c r="I25" s="5">
        <v>0</v>
      </c>
      <c r="J25" s="4">
        <v>260</v>
      </c>
      <c r="K25" s="5">
        <v>0.61899999999999999</v>
      </c>
    </row>
    <row r="26" spans="1:11" x14ac:dyDescent="0.2">
      <c r="A26" t="s">
        <v>39</v>
      </c>
      <c r="B26" s="4">
        <v>70</v>
      </c>
      <c r="C26" s="4">
        <v>45</v>
      </c>
      <c r="D26" s="4">
        <v>15</v>
      </c>
      <c r="E26" s="5">
        <v>0.378</v>
      </c>
      <c r="F26" s="4">
        <v>10</v>
      </c>
      <c r="G26" s="5">
        <v>0.64700000000000002</v>
      </c>
      <c r="H26" s="4">
        <v>0</v>
      </c>
      <c r="I26" s="5">
        <v>0</v>
      </c>
      <c r="J26" s="4">
        <v>5</v>
      </c>
      <c r="K26" s="5">
        <v>0.35299999999999998</v>
      </c>
    </row>
    <row r="27" spans="1:11" x14ac:dyDescent="0.2">
      <c r="A27" t="s">
        <v>40</v>
      </c>
      <c r="B27" s="4">
        <v>110</v>
      </c>
      <c r="C27" s="4">
        <v>65</v>
      </c>
      <c r="D27" s="4">
        <v>10</v>
      </c>
      <c r="E27" s="5">
        <v>0.188</v>
      </c>
      <c r="F27" s="4">
        <v>0</v>
      </c>
      <c r="G27" s="5">
        <v>0</v>
      </c>
      <c r="H27" s="4">
        <v>0</v>
      </c>
      <c r="I27" s="5">
        <v>0</v>
      </c>
      <c r="J27" s="4">
        <v>10</v>
      </c>
      <c r="K27" s="5">
        <v>1</v>
      </c>
    </row>
    <row r="28" spans="1:11" x14ac:dyDescent="0.2">
      <c r="A28" t="s">
        <v>41</v>
      </c>
      <c r="B28" s="6">
        <v>7175</v>
      </c>
      <c r="C28" s="6">
        <v>4355</v>
      </c>
      <c r="D28" s="4">
        <v>955</v>
      </c>
      <c r="E28" s="5">
        <v>0.219</v>
      </c>
      <c r="F28" s="4">
        <v>430</v>
      </c>
      <c r="G28" s="5">
        <v>0.45200000000000001</v>
      </c>
      <c r="H28" s="4">
        <v>0</v>
      </c>
      <c r="I28" s="5">
        <v>0</v>
      </c>
      <c r="J28" s="4">
        <v>525</v>
      </c>
      <c r="K28" s="5">
        <v>0.54800000000000004</v>
      </c>
    </row>
    <row r="29" spans="1:11" x14ac:dyDescent="0.2">
      <c r="A29" t="s">
        <v>42</v>
      </c>
      <c r="B29" s="4">
        <v>505</v>
      </c>
      <c r="C29" s="4">
        <v>175</v>
      </c>
      <c r="D29" s="4">
        <v>40</v>
      </c>
      <c r="E29" s="5">
        <v>0.23100000000000001</v>
      </c>
      <c r="F29" s="4">
        <v>25</v>
      </c>
      <c r="G29" s="5">
        <v>0.6</v>
      </c>
      <c r="H29" s="4">
        <v>0</v>
      </c>
      <c r="I29" s="5">
        <v>0</v>
      </c>
      <c r="J29" s="4">
        <v>15</v>
      </c>
      <c r="K29" s="5">
        <v>0.4</v>
      </c>
    </row>
    <row r="30" spans="1:11" x14ac:dyDescent="0.2">
      <c r="A30" t="s">
        <v>43</v>
      </c>
      <c r="B30" s="6">
        <v>3170</v>
      </c>
      <c r="C30" s="6">
        <v>2550</v>
      </c>
      <c r="D30" s="4">
        <v>725</v>
      </c>
      <c r="E30" s="5">
        <v>0.28399999999999997</v>
      </c>
      <c r="F30" s="4">
        <v>175</v>
      </c>
      <c r="G30" s="5">
        <v>0.24399999999999999</v>
      </c>
      <c r="H30" s="4">
        <v>0</v>
      </c>
      <c r="I30" s="5">
        <v>0</v>
      </c>
      <c r="J30" s="4">
        <v>545</v>
      </c>
      <c r="K30" s="5">
        <v>0.75600000000000001</v>
      </c>
    </row>
    <row r="31" spans="1:11" x14ac:dyDescent="0.2">
      <c r="A31" t="s">
        <v>44</v>
      </c>
      <c r="B31" s="6">
        <v>1245</v>
      </c>
      <c r="C31" s="6">
        <v>1040</v>
      </c>
      <c r="D31" s="4">
        <v>330</v>
      </c>
      <c r="E31" s="5">
        <v>0.318</v>
      </c>
      <c r="F31" s="4">
        <v>125</v>
      </c>
      <c r="G31" s="5">
        <v>0.38100000000000001</v>
      </c>
      <c r="H31" s="4">
        <v>0</v>
      </c>
      <c r="I31" s="5">
        <v>0</v>
      </c>
      <c r="J31" s="4">
        <v>205</v>
      </c>
      <c r="K31" s="5">
        <v>0.61899999999999999</v>
      </c>
    </row>
    <row r="32" spans="1:11" x14ac:dyDescent="0.2">
      <c r="A32" t="s">
        <v>45</v>
      </c>
      <c r="B32" s="6">
        <v>9865</v>
      </c>
      <c r="C32" s="6">
        <v>6345</v>
      </c>
      <c r="D32" s="6">
        <v>1500</v>
      </c>
      <c r="E32" s="5">
        <v>0.23699999999999999</v>
      </c>
      <c r="F32" s="4">
        <v>985</v>
      </c>
      <c r="G32" s="4" t="s">
        <v>24</v>
      </c>
      <c r="H32" s="4" t="s">
        <v>24</v>
      </c>
      <c r="I32" s="4" t="s">
        <v>24</v>
      </c>
      <c r="J32" s="4">
        <v>515</v>
      </c>
      <c r="K32" s="4" t="s">
        <v>24</v>
      </c>
    </row>
    <row r="33" spans="1:11" x14ac:dyDescent="0.2">
      <c r="A33" t="s">
        <v>68</v>
      </c>
      <c r="B33" s="6">
        <v>7010</v>
      </c>
      <c r="C33" s="6">
        <v>5025</v>
      </c>
      <c r="D33" s="4">
        <v>790</v>
      </c>
      <c r="E33" s="5">
        <v>0.157</v>
      </c>
      <c r="F33" s="4">
        <v>105</v>
      </c>
      <c r="G33" s="5">
        <v>0.13100000000000001</v>
      </c>
      <c r="H33" s="4">
        <v>0</v>
      </c>
      <c r="I33" s="5">
        <v>0</v>
      </c>
      <c r="J33" s="4">
        <v>685</v>
      </c>
      <c r="K33" s="5">
        <v>0.86899999999999999</v>
      </c>
    </row>
    <row r="34" spans="1:11" x14ac:dyDescent="0.2">
      <c r="A34" t="s">
        <v>46</v>
      </c>
      <c r="B34" s="4">
        <v>170</v>
      </c>
      <c r="C34" s="4">
        <v>45</v>
      </c>
      <c r="D34" s="4">
        <v>10</v>
      </c>
      <c r="E34" s="5">
        <v>0.255</v>
      </c>
      <c r="F34" s="4">
        <v>10</v>
      </c>
      <c r="G34" s="4" t="s">
        <v>24</v>
      </c>
      <c r="H34" s="4">
        <v>0</v>
      </c>
      <c r="I34" s="5">
        <v>0</v>
      </c>
      <c r="J34" s="4" t="s">
        <v>24</v>
      </c>
      <c r="K34" s="4" t="s">
        <v>24</v>
      </c>
    </row>
    <row r="35" spans="1:11" x14ac:dyDescent="0.2">
      <c r="A35" t="s">
        <v>47</v>
      </c>
      <c r="B35" s="4">
        <v>230</v>
      </c>
      <c r="C35" s="4">
        <v>70</v>
      </c>
      <c r="D35" s="4">
        <v>10</v>
      </c>
      <c r="E35" s="5">
        <v>0.17399999999999999</v>
      </c>
      <c r="F35" s="4">
        <v>10</v>
      </c>
      <c r="G35" s="4" t="s">
        <v>24</v>
      </c>
      <c r="H35" s="4">
        <v>0</v>
      </c>
      <c r="I35" s="5">
        <v>0</v>
      </c>
      <c r="J35" s="4" t="s">
        <v>24</v>
      </c>
      <c r="K35" s="4" t="s">
        <v>24</v>
      </c>
    </row>
    <row r="36" spans="1:11" x14ac:dyDescent="0.2">
      <c r="A36" t="s">
        <v>48</v>
      </c>
      <c r="B36" s="6">
        <v>18050</v>
      </c>
      <c r="C36" s="6">
        <v>9765</v>
      </c>
      <c r="D36" s="6">
        <v>1560</v>
      </c>
      <c r="E36" s="5">
        <v>0.16</v>
      </c>
      <c r="F36" s="4">
        <v>155</v>
      </c>
      <c r="G36" s="5">
        <v>0.10100000000000001</v>
      </c>
      <c r="H36" s="4">
        <v>0</v>
      </c>
      <c r="I36" s="5">
        <v>0</v>
      </c>
      <c r="J36" s="6">
        <v>1400</v>
      </c>
      <c r="K36" s="5">
        <v>0.89900000000000002</v>
      </c>
    </row>
    <row r="37" spans="1:11" x14ac:dyDescent="0.2">
      <c r="A37" t="s">
        <v>49</v>
      </c>
      <c r="B37" s="6">
        <v>1105</v>
      </c>
      <c r="C37" s="4">
        <v>790</v>
      </c>
      <c r="D37" s="4">
        <v>230</v>
      </c>
      <c r="E37" s="5">
        <v>0.28999999999999998</v>
      </c>
      <c r="F37" s="4">
        <v>55</v>
      </c>
      <c r="G37" s="5">
        <v>0.24</v>
      </c>
      <c r="H37" s="4">
        <v>0</v>
      </c>
      <c r="I37" s="5">
        <v>0</v>
      </c>
      <c r="J37" s="4">
        <v>175</v>
      </c>
      <c r="K37" s="5">
        <v>0.76</v>
      </c>
    </row>
    <row r="38" spans="1:11" x14ac:dyDescent="0.2">
      <c r="A38" t="s">
        <v>50</v>
      </c>
      <c r="B38" s="6">
        <v>9770</v>
      </c>
      <c r="C38" s="6">
        <v>5760</v>
      </c>
      <c r="D38" s="6">
        <v>1770</v>
      </c>
      <c r="E38" s="5">
        <v>0.308</v>
      </c>
      <c r="F38" s="4">
        <v>685</v>
      </c>
      <c r="G38" s="4" t="s">
        <v>24</v>
      </c>
      <c r="H38" s="4" t="s">
        <v>24</v>
      </c>
      <c r="I38" s="4" t="s">
        <v>24</v>
      </c>
      <c r="J38" s="6">
        <v>1085</v>
      </c>
      <c r="K38" s="4" t="s">
        <v>24</v>
      </c>
    </row>
    <row r="39" spans="1:11" x14ac:dyDescent="0.2">
      <c r="A39" t="s">
        <v>51</v>
      </c>
      <c r="B39" s="6">
        <v>4935</v>
      </c>
      <c r="C39" s="6">
        <v>1840</v>
      </c>
      <c r="D39" s="4">
        <v>195</v>
      </c>
      <c r="E39" s="5">
        <v>0.106</v>
      </c>
      <c r="F39" s="4">
        <v>65</v>
      </c>
      <c r="G39" s="5">
        <v>0.34399999999999997</v>
      </c>
      <c r="H39" s="4">
        <v>0</v>
      </c>
      <c r="I39" s="5">
        <v>0</v>
      </c>
      <c r="J39" s="4">
        <v>130</v>
      </c>
      <c r="K39" s="5">
        <v>0.65600000000000003</v>
      </c>
    </row>
    <row r="40" spans="1:11" x14ac:dyDescent="0.2">
      <c r="A40" t="s">
        <v>52</v>
      </c>
      <c r="B40" s="4">
        <v>925</v>
      </c>
      <c r="C40" s="4">
        <v>655</v>
      </c>
      <c r="D40" s="4">
        <v>210</v>
      </c>
      <c r="E40" s="5">
        <v>0.32200000000000001</v>
      </c>
      <c r="F40" s="4">
        <v>50</v>
      </c>
      <c r="G40" s="5">
        <v>0.23699999999999999</v>
      </c>
      <c r="H40" s="4">
        <v>0</v>
      </c>
      <c r="I40" s="5">
        <v>0</v>
      </c>
      <c r="J40" s="4">
        <v>160</v>
      </c>
      <c r="K40" s="5">
        <v>0.76300000000000001</v>
      </c>
    </row>
    <row r="41" spans="1:11" x14ac:dyDescent="0.2">
      <c r="A41" t="s">
        <v>53</v>
      </c>
      <c r="B41" s="4">
        <v>750</v>
      </c>
      <c r="C41" s="4">
        <v>565</v>
      </c>
      <c r="D41" s="4">
        <v>210</v>
      </c>
      <c r="E41" s="5">
        <v>0.375</v>
      </c>
      <c r="F41" s="4">
        <v>115</v>
      </c>
      <c r="G41" s="5">
        <v>0.54500000000000004</v>
      </c>
      <c r="H41" s="4">
        <v>0</v>
      </c>
      <c r="I41" s="5">
        <v>0</v>
      </c>
      <c r="J41" s="4">
        <v>95</v>
      </c>
      <c r="K41" s="5">
        <v>0.45500000000000002</v>
      </c>
    </row>
    <row r="42" spans="1:11" x14ac:dyDescent="0.2">
      <c r="A42" t="s">
        <v>69</v>
      </c>
      <c r="B42" s="6">
        <v>2705</v>
      </c>
      <c r="C42" s="6">
        <v>2160</v>
      </c>
      <c r="D42" s="4">
        <v>565</v>
      </c>
      <c r="E42" s="5">
        <v>0.26200000000000001</v>
      </c>
      <c r="F42" s="4">
        <v>85</v>
      </c>
      <c r="G42" s="5">
        <v>0.152</v>
      </c>
      <c r="H42" s="4">
        <v>0</v>
      </c>
      <c r="I42" s="5">
        <v>0</v>
      </c>
      <c r="J42" s="4">
        <v>480</v>
      </c>
      <c r="K42" s="5">
        <v>0.84799999999999998</v>
      </c>
    </row>
    <row r="43" spans="1:11" x14ac:dyDescent="0.2">
      <c r="A43" t="s">
        <v>54</v>
      </c>
      <c r="B43" s="6">
        <v>11850</v>
      </c>
      <c r="C43" s="6">
        <v>8265</v>
      </c>
      <c r="D43" s="6">
        <v>1115</v>
      </c>
      <c r="E43" s="5">
        <v>0.13500000000000001</v>
      </c>
      <c r="F43" s="4">
        <v>540</v>
      </c>
      <c r="G43" s="5">
        <v>0.48299999999999998</v>
      </c>
      <c r="H43" s="4">
        <v>0</v>
      </c>
      <c r="I43" s="5">
        <v>0</v>
      </c>
      <c r="J43" s="4">
        <v>575</v>
      </c>
      <c r="K43" s="5">
        <v>0.51700000000000002</v>
      </c>
    </row>
    <row r="44" spans="1:11" x14ac:dyDescent="0.2">
      <c r="A44" t="s">
        <v>55</v>
      </c>
      <c r="B44" s="6">
        <v>8045</v>
      </c>
      <c r="C44" s="6">
        <v>5070</v>
      </c>
      <c r="D44" s="4">
        <v>835</v>
      </c>
      <c r="E44" s="5">
        <v>0.16500000000000001</v>
      </c>
      <c r="F44" s="4">
        <v>45</v>
      </c>
      <c r="G44" s="5">
        <v>5.3999999999999999E-2</v>
      </c>
      <c r="H44" s="4">
        <v>0</v>
      </c>
      <c r="I44" s="5">
        <v>0</v>
      </c>
      <c r="J44" s="4">
        <v>790</v>
      </c>
      <c r="K44" s="5">
        <v>0.94599999999999995</v>
      </c>
    </row>
    <row r="45" spans="1:11" x14ac:dyDescent="0.2">
      <c r="A45" t="s">
        <v>70</v>
      </c>
      <c r="B45" s="6">
        <v>1935</v>
      </c>
      <c r="C45" s="6">
        <v>1330</v>
      </c>
      <c r="D45" s="4">
        <v>395</v>
      </c>
      <c r="E45" s="5">
        <v>0.29599999999999999</v>
      </c>
      <c r="F45" s="4">
        <v>130</v>
      </c>
      <c r="G45" s="5">
        <v>0.32700000000000001</v>
      </c>
      <c r="H45" s="4">
        <v>0</v>
      </c>
      <c r="I45" s="5">
        <v>0</v>
      </c>
      <c r="J45" s="4">
        <v>265</v>
      </c>
      <c r="K45" s="5">
        <v>0.67300000000000004</v>
      </c>
    </row>
    <row r="46" spans="1:11" x14ac:dyDescent="0.2">
      <c r="A46" t="s">
        <v>62</v>
      </c>
      <c r="B46" s="6">
        <v>3160</v>
      </c>
      <c r="C46" s="6">
        <v>2340</v>
      </c>
      <c r="D46" s="4">
        <v>695</v>
      </c>
      <c r="E46" s="5">
        <v>0.29699999999999999</v>
      </c>
      <c r="F46" s="4">
        <v>320</v>
      </c>
      <c r="G46" s="5">
        <v>0.46400000000000002</v>
      </c>
      <c r="H46" s="4">
        <v>0</v>
      </c>
      <c r="I46" s="5">
        <v>0</v>
      </c>
      <c r="J46" s="4">
        <v>370</v>
      </c>
      <c r="K46" s="5">
        <v>0.53600000000000003</v>
      </c>
    </row>
    <row r="47" spans="1:11" x14ac:dyDescent="0.2">
      <c r="A47" t="s">
        <v>63</v>
      </c>
      <c r="B47" s="6">
        <v>3540</v>
      </c>
      <c r="C47" s="6">
        <v>2635</v>
      </c>
      <c r="D47" s="6">
        <v>1020</v>
      </c>
      <c r="E47" s="5">
        <v>0.38700000000000001</v>
      </c>
      <c r="F47" s="4">
        <v>520</v>
      </c>
      <c r="G47" s="5">
        <v>0.50900000000000001</v>
      </c>
      <c r="H47" s="4">
        <v>0</v>
      </c>
      <c r="I47" s="5">
        <v>0</v>
      </c>
      <c r="J47" s="4">
        <v>500</v>
      </c>
      <c r="K47" s="5">
        <v>0.49099999999999999</v>
      </c>
    </row>
    <row r="48" spans="1:11" x14ac:dyDescent="0.2">
      <c r="A48" t="s">
        <v>64</v>
      </c>
      <c r="B48" s="4">
        <v>935</v>
      </c>
      <c r="C48" s="4">
        <v>665</v>
      </c>
      <c r="D48" s="4">
        <v>145</v>
      </c>
      <c r="E48" s="5">
        <v>0.222</v>
      </c>
      <c r="F48" s="4">
        <v>105</v>
      </c>
      <c r="G48" s="5">
        <v>0.72799999999999998</v>
      </c>
      <c r="H48" s="4">
        <v>0</v>
      </c>
      <c r="I48" s="5">
        <v>0</v>
      </c>
      <c r="J48" s="4">
        <v>40</v>
      </c>
      <c r="K48" s="5">
        <v>0.27200000000000002</v>
      </c>
    </row>
    <row r="49" spans="1:11" x14ac:dyDescent="0.2">
      <c r="A49" t="s">
        <v>65</v>
      </c>
      <c r="B49" s="6">
        <v>2465</v>
      </c>
      <c r="C49" s="6">
        <v>1170</v>
      </c>
      <c r="D49" s="4">
        <v>425</v>
      </c>
      <c r="E49" s="5">
        <v>0.36599999999999999</v>
      </c>
      <c r="F49" s="4">
        <v>290</v>
      </c>
      <c r="G49" s="5">
        <v>0.68100000000000005</v>
      </c>
      <c r="H49" s="4">
        <v>0</v>
      </c>
      <c r="I49" s="5">
        <v>0</v>
      </c>
      <c r="J49" s="4">
        <v>135</v>
      </c>
      <c r="K49" s="5">
        <v>0.31900000000000001</v>
      </c>
    </row>
    <row r="50" spans="1:11" x14ac:dyDescent="0.2">
      <c r="A50" t="s">
        <v>66</v>
      </c>
      <c r="B50" s="4">
        <v>90</v>
      </c>
      <c r="C50" s="4">
        <v>20</v>
      </c>
      <c r="D50" s="4">
        <v>5</v>
      </c>
      <c r="E50" s="5">
        <v>0.26300000000000001</v>
      </c>
      <c r="F50" s="4" t="s">
        <v>24</v>
      </c>
      <c r="G50" s="4" t="s">
        <v>24</v>
      </c>
      <c r="H50" s="4">
        <v>0</v>
      </c>
      <c r="I50" s="5">
        <v>0</v>
      </c>
      <c r="J50" s="4" t="s">
        <v>24</v>
      </c>
      <c r="K50" s="4" t="s">
        <v>24</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workbookViewId="0"/>
  </sheetViews>
  <sheetFormatPr defaultColWidth="11.5546875" defaultRowHeight="15" x14ac:dyDescent="0.2"/>
  <cols>
    <col min="1" max="1" width="34.77734375" customWidth="1"/>
    <col min="2" max="11" width="18.77734375" customWidth="1"/>
  </cols>
  <sheetData>
    <row r="1" spans="1:11" ht="30" customHeight="1" x14ac:dyDescent="0.2">
      <c r="A1" s="1" t="s">
        <v>90</v>
      </c>
    </row>
    <row r="2" spans="1:11" ht="30" customHeight="1" x14ac:dyDescent="0.2">
      <c r="A2" s="9" t="s">
        <v>76</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4">
        <v>65</v>
      </c>
      <c r="C4" s="4">
        <v>35</v>
      </c>
      <c r="D4" s="4">
        <v>10</v>
      </c>
      <c r="E4" s="5">
        <v>0.33300000000000002</v>
      </c>
      <c r="F4" s="4">
        <v>10</v>
      </c>
      <c r="G4" s="4" t="s">
        <v>24</v>
      </c>
      <c r="H4" s="4">
        <v>0</v>
      </c>
      <c r="I4" s="5">
        <v>0</v>
      </c>
      <c r="J4" s="4" t="s">
        <v>24</v>
      </c>
      <c r="K4" s="4" t="s">
        <v>24</v>
      </c>
    </row>
    <row r="5" spans="1:11" x14ac:dyDescent="0.2">
      <c r="A5" t="s">
        <v>71</v>
      </c>
      <c r="B5" s="4">
        <v>665</v>
      </c>
      <c r="C5" s="4">
        <v>445</v>
      </c>
      <c r="D5" s="4">
        <v>95</v>
      </c>
      <c r="E5" s="5">
        <v>0.20899999999999999</v>
      </c>
      <c r="F5" s="4">
        <v>10</v>
      </c>
      <c r="G5" s="5">
        <v>8.5999999999999993E-2</v>
      </c>
      <c r="H5" s="4">
        <v>0</v>
      </c>
      <c r="I5" s="5">
        <v>0</v>
      </c>
      <c r="J5" s="4">
        <v>85</v>
      </c>
      <c r="K5" s="5">
        <v>0.91400000000000003</v>
      </c>
    </row>
    <row r="6" spans="1:11" x14ac:dyDescent="0.2">
      <c r="A6" t="s">
        <v>72</v>
      </c>
      <c r="B6" s="6">
        <v>1280</v>
      </c>
      <c r="C6" s="4">
        <v>805</v>
      </c>
      <c r="D6" s="4">
        <v>140</v>
      </c>
      <c r="E6" s="5">
        <v>0.17299999999999999</v>
      </c>
      <c r="F6" s="4">
        <v>10</v>
      </c>
      <c r="G6" s="5">
        <v>7.1999999999999995E-2</v>
      </c>
      <c r="H6" s="4">
        <v>0</v>
      </c>
      <c r="I6" s="5">
        <v>0</v>
      </c>
      <c r="J6" s="4">
        <v>130</v>
      </c>
      <c r="K6" s="5">
        <v>0.92800000000000005</v>
      </c>
    </row>
    <row r="7" spans="1:11" x14ac:dyDescent="0.2">
      <c r="A7" t="s">
        <v>21</v>
      </c>
      <c r="B7" s="6">
        <v>3165</v>
      </c>
      <c r="C7" s="6">
        <v>2390</v>
      </c>
      <c r="D7" s="4">
        <v>545</v>
      </c>
      <c r="E7" s="5">
        <v>0.22800000000000001</v>
      </c>
      <c r="F7" s="4">
        <v>35</v>
      </c>
      <c r="G7" s="5">
        <v>6.8000000000000005E-2</v>
      </c>
      <c r="H7" s="4">
        <v>0</v>
      </c>
      <c r="I7" s="5">
        <v>0</v>
      </c>
      <c r="J7" s="4">
        <v>510</v>
      </c>
      <c r="K7" s="5">
        <v>0.93200000000000005</v>
      </c>
    </row>
    <row r="8" spans="1:11" x14ac:dyDescent="0.2">
      <c r="A8" t="s">
        <v>22</v>
      </c>
      <c r="B8" s="4">
        <v>790</v>
      </c>
      <c r="C8" s="4">
        <v>580</v>
      </c>
      <c r="D8" s="4">
        <v>210</v>
      </c>
      <c r="E8" s="5">
        <v>0.36499999999999999</v>
      </c>
      <c r="F8" s="4">
        <v>100</v>
      </c>
      <c r="G8" s="5">
        <v>0.48099999999999998</v>
      </c>
      <c r="H8" s="4">
        <v>0</v>
      </c>
      <c r="I8" s="5">
        <v>0</v>
      </c>
      <c r="J8" s="4">
        <v>110</v>
      </c>
      <c r="K8" s="5">
        <v>0.51900000000000002</v>
      </c>
    </row>
    <row r="9" spans="1:11" x14ac:dyDescent="0.2">
      <c r="A9" t="s">
        <v>25</v>
      </c>
      <c r="B9" s="6">
        <v>2735</v>
      </c>
      <c r="C9" s="6">
        <v>1845</v>
      </c>
      <c r="D9" s="4">
        <v>430</v>
      </c>
      <c r="E9" s="5">
        <v>0.23200000000000001</v>
      </c>
      <c r="F9" s="4">
        <v>45</v>
      </c>
      <c r="G9" s="5">
        <v>0.1</v>
      </c>
      <c r="H9" s="4">
        <v>0</v>
      </c>
      <c r="I9" s="5">
        <v>0</v>
      </c>
      <c r="J9" s="4">
        <v>385</v>
      </c>
      <c r="K9" s="5">
        <v>0.9</v>
      </c>
    </row>
    <row r="10" spans="1:11" x14ac:dyDescent="0.2">
      <c r="A10" t="s">
        <v>26</v>
      </c>
      <c r="B10" s="4">
        <v>75</v>
      </c>
      <c r="C10" s="4">
        <v>20</v>
      </c>
      <c r="D10" s="4">
        <v>10</v>
      </c>
      <c r="E10" s="5">
        <v>0.55600000000000005</v>
      </c>
      <c r="F10" s="4" t="s">
        <v>24</v>
      </c>
      <c r="G10" s="4" t="s">
        <v>24</v>
      </c>
      <c r="H10" s="4">
        <v>0</v>
      </c>
      <c r="I10" s="5">
        <v>0</v>
      </c>
      <c r="J10" s="4">
        <v>5</v>
      </c>
      <c r="K10" s="4" t="s">
        <v>24</v>
      </c>
    </row>
    <row r="11" spans="1:11" x14ac:dyDescent="0.2">
      <c r="A11" t="s">
        <v>27</v>
      </c>
      <c r="B11" s="4">
        <v>45</v>
      </c>
      <c r="C11" s="4">
        <v>25</v>
      </c>
      <c r="D11" s="4">
        <v>5</v>
      </c>
      <c r="E11" s="5">
        <v>0.25900000000000001</v>
      </c>
      <c r="F11" s="4">
        <v>5</v>
      </c>
      <c r="G11" s="4" t="s">
        <v>24</v>
      </c>
      <c r="H11" s="4">
        <v>0</v>
      </c>
      <c r="I11" s="5">
        <v>0</v>
      </c>
      <c r="J11" s="4" t="s">
        <v>24</v>
      </c>
      <c r="K11" s="4" t="s">
        <v>24</v>
      </c>
    </row>
    <row r="12" spans="1:11" x14ac:dyDescent="0.2">
      <c r="A12" t="s">
        <v>28</v>
      </c>
      <c r="B12" s="4">
        <v>695</v>
      </c>
      <c r="C12" s="4">
        <v>440</v>
      </c>
      <c r="D12" s="4">
        <v>125</v>
      </c>
      <c r="E12" s="5">
        <v>0.28899999999999998</v>
      </c>
      <c r="F12" s="4">
        <v>50</v>
      </c>
      <c r="G12" s="5">
        <v>0.40899999999999997</v>
      </c>
      <c r="H12" s="4">
        <v>0</v>
      </c>
      <c r="I12" s="5">
        <v>0</v>
      </c>
      <c r="J12" s="4">
        <v>75</v>
      </c>
      <c r="K12" s="5">
        <v>0.59099999999999997</v>
      </c>
    </row>
    <row r="13" spans="1:11" x14ac:dyDescent="0.2">
      <c r="A13" t="s">
        <v>30</v>
      </c>
      <c r="B13" s="4">
        <v>115</v>
      </c>
      <c r="C13" s="4">
        <v>90</v>
      </c>
      <c r="D13" s="4">
        <v>25</v>
      </c>
      <c r="E13" s="5">
        <v>0.29699999999999999</v>
      </c>
      <c r="F13" s="4" t="s">
        <v>24</v>
      </c>
      <c r="G13" s="4" t="s">
        <v>24</v>
      </c>
      <c r="H13" s="4">
        <v>0</v>
      </c>
      <c r="I13" s="5">
        <v>0</v>
      </c>
      <c r="J13" s="4">
        <v>25</v>
      </c>
      <c r="K13" s="4" t="s">
        <v>24</v>
      </c>
    </row>
    <row r="14" spans="1:11" x14ac:dyDescent="0.2">
      <c r="A14" t="s">
        <v>31</v>
      </c>
      <c r="B14" s="4">
        <v>620</v>
      </c>
      <c r="C14" s="4">
        <v>480</v>
      </c>
      <c r="D14" s="4">
        <v>85</v>
      </c>
      <c r="E14" s="5">
        <v>0.18</v>
      </c>
      <c r="F14" s="4">
        <v>15</v>
      </c>
      <c r="G14" s="5">
        <v>0.17399999999999999</v>
      </c>
      <c r="H14" s="4">
        <v>0</v>
      </c>
      <c r="I14" s="5">
        <v>0</v>
      </c>
      <c r="J14" s="4">
        <v>70</v>
      </c>
      <c r="K14" s="5">
        <v>0.82599999999999996</v>
      </c>
    </row>
    <row r="15" spans="1:11" x14ac:dyDescent="0.2">
      <c r="A15" t="s">
        <v>32</v>
      </c>
      <c r="B15" s="4">
        <v>125</v>
      </c>
      <c r="C15" s="4">
        <v>50</v>
      </c>
      <c r="D15" s="4">
        <v>20</v>
      </c>
      <c r="E15" s="5">
        <v>0.39200000000000002</v>
      </c>
      <c r="F15" s="4">
        <v>20</v>
      </c>
      <c r="G15" s="4" t="s">
        <v>24</v>
      </c>
      <c r="H15" s="4">
        <v>0</v>
      </c>
      <c r="I15" s="5">
        <v>0</v>
      </c>
      <c r="J15" s="4" t="s">
        <v>24</v>
      </c>
      <c r="K15" s="4" t="s">
        <v>24</v>
      </c>
    </row>
    <row r="16" spans="1:11" x14ac:dyDescent="0.2">
      <c r="A16" t="s">
        <v>33</v>
      </c>
      <c r="B16" s="4">
        <v>90</v>
      </c>
      <c r="C16" s="4">
        <v>75</v>
      </c>
      <c r="D16" s="4">
        <v>25</v>
      </c>
      <c r="E16" s="5">
        <v>0.30299999999999999</v>
      </c>
      <c r="F16" s="4">
        <v>10</v>
      </c>
      <c r="G16" s="5">
        <v>0.435</v>
      </c>
      <c r="H16" s="4">
        <v>0</v>
      </c>
      <c r="I16" s="5">
        <v>0</v>
      </c>
      <c r="J16" s="4">
        <v>15</v>
      </c>
      <c r="K16" s="5">
        <v>0.56499999999999995</v>
      </c>
    </row>
    <row r="17" spans="1:11" x14ac:dyDescent="0.2">
      <c r="A17" t="s">
        <v>34</v>
      </c>
      <c r="B17" s="6">
        <v>2770</v>
      </c>
      <c r="C17" s="6">
        <v>1995</v>
      </c>
      <c r="D17" s="4">
        <v>485</v>
      </c>
      <c r="E17" s="5">
        <v>0.24399999999999999</v>
      </c>
      <c r="F17" s="4">
        <v>160</v>
      </c>
      <c r="G17" s="5">
        <v>0.32900000000000001</v>
      </c>
      <c r="H17" s="4">
        <v>0</v>
      </c>
      <c r="I17" s="5">
        <v>0</v>
      </c>
      <c r="J17" s="4">
        <v>325</v>
      </c>
      <c r="K17" s="5">
        <v>0.67100000000000004</v>
      </c>
    </row>
    <row r="18" spans="1:11" x14ac:dyDescent="0.2">
      <c r="A18" t="s">
        <v>38</v>
      </c>
      <c r="B18" s="4">
        <v>510</v>
      </c>
      <c r="C18" s="4">
        <v>285</v>
      </c>
      <c r="D18" s="4">
        <v>60</v>
      </c>
      <c r="E18" s="5">
        <v>0.218</v>
      </c>
      <c r="F18" s="4">
        <v>35</v>
      </c>
      <c r="G18" s="5">
        <v>0.53200000000000003</v>
      </c>
      <c r="H18" s="4">
        <v>0</v>
      </c>
      <c r="I18" s="5">
        <v>0</v>
      </c>
      <c r="J18" s="4">
        <v>30</v>
      </c>
      <c r="K18" s="5">
        <v>0.46800000000000003</v>
      </c>
    </row>
    <row r="19" spans="1:11" x14ac:dyDescent="0.2">
      <c r="A19" t="s">
        <v>39</v>
      </c>
      <c r="B19" s="4">
        <v>10</v>
      </c>
      <c r="C19" s="4">
        <v>5</v>
      </c>
      <c r="D19" s="4" t="s">
        <v>24</v>
      </c>
      <c r="E19" s="4" t="s">
        <v>24</v>
      </c>
      <c r="F19" s="4">
        <v>0</v>
      </c>
      <c r="G19" s="5">
        <v>0</v>
      </c>
      <c r="H19" s="4">
        <v>0</v>
      </c>
      <c r="I19" s="5">
        <v>0</v>
      </c>
      <c r="J19" s="4" t="s">
        <v>24</v>
      </c>
      <c r="K19" s="4" t="s">
        <v>24</v>
      </c>
    </row>
    <row r="20" spans="1:11" x14ac:dyDescent="0.2">
      <c r="A20" t="s">
        <v>40</v>
      </c>
      <c r="B20" s="4">
        <v>25</v>
      </c>
      <c r="C20" s="4">
        <v>15</v>
      </c>
      <c r="D20" s="4" t="s">
        <v>24</v>
      </c>
      <c r="E20" s="4" t="s">
        <v>24</v>
      </c>
      <c r="F20" s="4" t="s">
        <v>24</v>
      </c>
      <c r="G20" s="4" t="s">
        <v>24</v>
      </c>
      <c r="H20" s="4">
        <v>0</v>
      </c>
      <c r="I20" s="5">
        <v>0</v>
      </c>
      <c r="J20" s="4" t="s">
        <v>24</v>
      </c>
      <c r="K20" s="4" t="s">
        <v>24</v>
      </c>
    </row>
    <row r="21" spans="1:11" x14ac:dyDescent="0.2">
      <c r="A21" t="s">
        <v>41</v>
      </c>
      <c r="B21" s="6">
        <v>1025</v>
      </c>
      <c r="C21" s="4">
        <v>775</v>
      </c>
      <c r="D21" s="4">
        <v>140</v>
      </c>
      <c r="E21" s="5">
        <v>0.183</v>
      </c>
      <c r="F21" s="4">
        <v>25</v>
      </c>
      <c r="G21" s="5">
        <v>0.183</v>
      </c>
      <c r="H21" s="4">
        <v>0</v>
      </c>
      <c r="I21" s="5">
        <v>0</v>
      </c>
      <c r="J21" s="4">
        <v>115</v>
      </c>
      <c r="K21" s="5">
        <v>0.81699999999999995</v>
      </c>
    </row>
    <row r="22" spans="1:11" x14ac:dyDescent="0.2">
      <c r="A22" t="s">
        <v>42</v>
      </c>
      <c r="B22" s="4">
        <v>110</v>
      </c>
      <c r="C22" s="4">
        <v>45</v>
      </c>
      <c r="D22" s="4">
        <v>10</v>
      </c>
      <c r="E22" s="5">
        <v>0.191</v>
      </c>
      <c r="F22" s="4">
        <v>5</v>
      </c>
      <c r="G22" s="4" t="s">
        <v>24</v>
      </c>
      <c r="H22" s="4">
        <v>0</v>
      </c>
      <c r="I22" s="5">
        <v>0</v>
      </c>
      <c r="J22" s="4" t="s">
        <v>24</v>
      </c>
      <c r="K22" s="4" t="s">
        <v>24</v>
      </c>
    </row>
    <row r="23" spans="1:11" x14ac:dyDescent="0.2">
      <c r="A23" t="s">
        <v>43</v>
      </c>
      <c r="B23" s="4">
        <v>465</v>
      </c>
      <c r="C23" s="4">
        <v>395</v>
      </c>
      <c r="D23" s="4">
        <v>90</v>
      </c>
      <c r="E23" s="5">
        <v>0.23</v>
      </c>
      <c r="F23" s="4">
        <v>40</v>
      </c>
      <c r="G23" s="5">
        <v>0.42899999999999999</v>
      </c>
      <c r="H23" s="4">
        <v>0</v>
      </c>
      <c r="I23" s="5">
        <v>0</v>
      </c>
      <c r="J23" s="4">
        <v>50</v>
      </c>
      <c r="K23" s="5">
        <v>0.57099999999999995</v>
      </c>
    </row>
    <row r="24" spans="1:11" x14ac:dyDescent="0.2">
      <c r="A24" t="s">
        <v>44</v>
      </c>
      <c r="B24" s="4">
        <v>70</v>
      </c>
      <c r="C24" s="4">
        <v>55</v>
      </c>
      <c r="D24" s="4">
        <v>5</v>
      </c>
      <c r="E24" s="5">
        <v>9.4E-2</v>
      </c>
      <c r="F24" s="4" t="s">
        <v>24</v>
      </c>
      <c r="G24" s="4" t="s">
        <v>24</v>
      </c>
      <c r="H24" s="4">
        <v>0</v>
      </c>
      <c r="I24" s="5">
        <v>0</v>
      </c>
      <c r="J24" s="4" t="s">
        <v>24</v>
      </c>
      <c r="K24" s="4" t="s">
        <v>24</v>
      </c>
    </row>
    <row r="25" spans="1:11" x14ac:dyDescent="0.2">
      <c r="A25" t="s">
        <v>45</v>
      </c>
      <c r="B25" s="6">
        <v>1470</v>
      </c>
      <c r="C25" s="6">
        <v>1000</v>
      </c>
      <c r="D25" s="4">
        <v>200</v>
      </c>
      <c r="E25" s="5">
        <v>0.20100000000000001</v>
      </c>
      <c r="F25" s="4">
        <v>120</v>
      </c>
      <c r="G25" s="5">
        <v>0.58699999999999997</v>
      </c>
      <c r="H25" s="4">
        <v>0</v>
      </c>
      <c r="I25" s="5">
        <v>0</v>
      </c>
      <c r="J25" s="4">
        <v>85</v>
      </c>
      <c r="K25" s="5">
        <v>0.41299999999999998</v>
      </c>
    </row>
    <row r="26" spans="1:11" x14ac:dyDescent="0.2">
      <c r="A26" t="s">
        <v>46</v>
      </c>
      <c r="B26" s="4">
        <v>35</v>
      </c>
      <c r="C26" s="4">
        <v>5</v>
      </c>
      <c r="D26" s="4" t="s">
        <v>24</v>
      </c>
      <c r="E26" s="4" t="s">
        <v>24</v>
      </c>
      <c r="F26" s="4" t="s">
        <v>24</v>
      </c>
      <c r="G26" s="4" t="s">
        <v>24</v>
      </c>
      <c r="H26" s="4">
        <v>0</v>
      </c>
      <c r="I26" s="5">
        <v>0</v>
      </c>
      <c r="J26" s="4">
        <v>0</v>
      </c>
      <c r="K26" s="4" t="s">
        <v>24</v>
      </c>
    </row>
    <row r="27" spans="1:11" x14ac:dyDescent="0.2">
      <c r="A27" t="s">
        <v>47</v>
      </c>
      <c r="B27" s="4">
        <v>35</v>
      </c>
      <c r="C27" s="4">
        <v>15</v>
      </c>
      <c r="D27" s="4">
        <v>5</v>
      </c>
      <c r="E27" s="5">
        <v>0.41199999999999998</v>
      </c>
      <c r="F27" s="4">
        <v>5</v>
      </c>
      <c r="G27" s="4" t="s">
        <v>24</v>
      </c>
      <c r="H27" s="4">
        <v>0</v>
      </c>
      <c r="I27" s="5">
        <v>0</v>
      </c>
      <c r="J27" s="4" t="s">
        <v>24</v>
      </c>
      <c r="K27" s="4" t="s">
        <v>24</v>
      </c>
    </row>
    <row r="28" spans="1:11" x14ac:dyDescent="0.2">
      <c r="A28" t="s">
        <v>48</v>
      </c>
      <c r="B28" s="6">
        <v>3915</v>
      </c>
      <c r="C28" s="6">
        <v>2405</v>
      </c>
      <c r="D28" s="4">
        <v>625</v>
      </c>
      <c r="E28" s="5">
        <v>0.26</v>
      </c>
      <c r="F28" s="4">
        <v>85</v>
      </c>
      <c r="G28" s="5">
        <v>0.13900000000000001</v>
      </c>
      <c r="H28" s="4">
        <v>0</v>
      </c>
      <c r="I28" s="5">
        <v>0</v>
      </c>
      <c r="J28" s="4">
        <v>535</v>
      </c>
      <c r="K28" s="5">
        <v>0.86099999999999999</v>
      </c>
    </row>
    <row r="29" spans="1:11" x14ac:dyDescent="0.2">
      <c r="A29" t="s">
        <v>73</v>
      </c>
      <c r="B29" s="4">
        <v>275</v>
      </c>
      <c r="C29" s="4">
        <v>135</v>
      </c>
      <c r="D29" s="4">
        <v>25</v>
      </c>
      <c r="E29" s="5">
        <v>0.17599999999999999</v>
      </c>
      <c r="F29" s="4">
        <v>5</v>
      </c>
      <c r="G29" s="5">
        <v>0.25</v>
      </c>
      <c r="H29" s="4">
        <v>0</v>
      </c>
      <c r="I29" s="5">
        <v>0</v>
      </c>
      <c r="J29" s="4">
        <v>20</v>
      </c>
      <c r="K29" s="5">
        <v>0.75</v>
      </c>
    </row>
    <row r="30" spans="1:11" x14ac:dyDescent="0.2">
      <c r="A30" t="s">
        <v>50</v>
      </c>
      <c r="B30" s="6">
        <v>1175</v>
      </c>
      <c r="C30" s="4">
        <v>810</v>
      </c>
      <c r="D30" s="4">
        <v>200</v>
      </c>
      <c r="E30" s="5">
        <v>0.249</v>
      </c>
      <c r="F30" s="4">
        <v>120</v>
      </c>
      <c r="G30" s="5">
        <v>0.58399999999999996</v>
      </c>
      <c r="H30" s="4">
        <v>0</v>
      </c>
      <c r="I30" s="5">
        <v>0</v>
      </c>
      <c r="J30" s="4">
        <v>85</v>
      </c>
      <c r="K30" s="5">
        <v>0.41599999999999998</v>
      </c>
    </row>
    <row r="31" spans="1:11" x14ac:dyDescent="0.2">
      <c r="A31" t="s">
        <v>51</v>
      </c>
      <c r="B31" s="6">
        <v>1755</v>
      </c>
      <c r="C31" s="4">
        <v>785</v>
      </c>
      <c r="D31" s="4">
        <v>115</v>
      </c>
      <c r="E31" s="5">
        <v>0.14399999999999999</v>
      </c>
      <c r="F31" s="4">
        <v>60</v>
      </c>
      <c r="G31" s="5">
        <v>0.54</v>
      </c>
      <c r="H31" s="4">
        <v>0</v>
      </c>
      <c r="I31" s="5">
        <v>0</v>
      </c>
      <c r="J31" s="4">
        <v>50</v>
      </c>
      <c r="K31" s="5">
        <v>0.46</v>
      </c>
    </row>
    <row r="32" spans="1:11" x14ac:dyDescent="0.2">
      <c r="A32" t="s">
        <v>52</v>
      </c>
      <c r="B32" s="4">
        <v>60</v>
      </c>
      <c r="C32" s="4">
        <v>45</v>
      </c>
      <c r="D32" s="4">
        <v>20</v>
      </c>
      <c r="E32" s="5">
        <v>0.47799999999999998</v>
      </c>
      <c r="F32" s="4" t="s">
        <v>24</v>
      </c>
      <c r="G32" s="4" t="s">
        <v>24</v>
      </c>
      <c r="H32" s="4">
        <v>0</v>
      </c>
      <c r="I32" s="5">
        <v>0</v>
      </c>
      <c r="J32" s="4">
        <v>20</v>
      </c>
      <c r="K32" s="4" t="s">
        <v>24</v>
      </c>
    </row>
    <row r="33" spans="1:11" x14ac:dyDescent="0.2">
      <c r="A33" t="s">
        <v>74</v>
      </c>
      <c r="B33" s="4">
        <v>10</v>
      </c>
      <c r="C33" s="4">
        <v>5</v>
      </c>
      <c r="D33" s="4" t="s">
        <v>59</v>
      </c>
      <c r="E33" s="4" t="s">
        <v>59</v>
      </c>
      <c r="F33" s="4" t="s">
        <v>59</v>
      </c>
      <c r="G33" s="4" t="s">
        <v>59</v>
      </c>
      <c r="H33" s="4" t="s">
        <v>59</v>
      </c>
      <c r="I33" s="4" t="s">
        <v>59</v>
      </c>
      <c r="J33" s="4" t="s">
        <v>59</v>
      </c>
      <c r="K33" s="4" t="s">
        <v>59</v>
      </c>
    </row>
    <row r="34" spans="1:11" x14ac:dyDescent="0.2">
      <c r="A34" t="s">
        <v>54</v>
      </c>
      <c r="B34" s="6">
        <v>1050</v>
      </c>
      <c r="C34" s="4">
        <v>775</v>
      </c>
      <c r="D34" s="4">
        <v>200</v>
      </c>
      <c r="E34" s="5">
        <v>0.26100000000000001</v>
      </c>
      <c r="F34" s="4">
        <v>30</v>
      </c>
      <c r="G34" s="5">
        <v>0.14399999999999999</v>
      </c>
      <c r="H34" s="4">
        <v>0</v>
      </c>
      <c r="I34" s="5">
        <v>0</v>
      </c>
      <c r="J34" s="4">
        <v>175</v>
      </c>
      <c r="K34" s="5">
        <v>0.85599999999999998</v>
      </c>
    </row>
    <row r="35" spans="1:11" x14ac:dyDescent="0.2">
      <c r="A35" t="s">
        <v>55</v>
      </c>
      <c r="B35" s="6">
        <v>2130</v>
      </c>
      <c r="C35" s="6">
        <v>1360</v>
      </c>
      <c r="D35" s="4">
        <v>320</v>
      </c>
      <c r="E35" s="5">
        <v>0.23400000000000001</v>
      </c>
      <c r="F35" s="4">
        <v>25</v>
      </c>
      <c r="G35" s="5">
        <v>7.9000000000000001E-2</v>
      </c>
      <c r="H35" s="4">
        <v>0</v>
      </c>
      <c r="I35" s="5">
        <v>0</v>
      </c>
      <c r="J35" s="4">
        <v>295</v>
      </c>
      <c r="K35" s="5">
        <v>0.92100000000000004</v>
      </c>
    </row>
    <row r="36" spans="1:11" x14ac:dyDescent="0.2">
      <c r="A36" t="s">
        <v>63</v>
      </c>
      <c r="B36" s="4">
        <v>250</v>
      </c>
      <c r="C36" s="4">
        <v>160</v>
      </c>
      <c r="D36" s="4">
        <v>40</v>
      </c>
      <c r="E36" s="5">
        <v>0.25900000000000001</v>
      </c>
      <c r="F36" s="4">
        <v>15</v>
      </c>
      <c r="G36" s="5">
        <v>0.38100000000000001</v>
      </c>
      <c r="H36" s="4">
        <v>0</v>
      </c>
      <c r="I36" s="5">
        <v>0</v>
      </c>
      <c r="J36" s="4">
        <v>25</v>
      </c>
      <c r="K36" s="5">
        <v>0.61899999999999999</v>
      </c>
    </row>
    <row r="37" spans="1:11" x14ac:dyDescent="0.2">
      <c r="A37" t="s">
        <v>65</v>
      </c>
      <c r="B37" s="4">
        <v>470</v>
      </c>
      <c r="C37" s="4">
        <v>270</v>
      </c>
      <c r="D37" s="4">
        <v>75</v>
      </c>
      <c r="E37" s="5">
        <v>0.27900000000000003</v>
      </c>
      <c r="F37" s="4">
        <v>25</v>
      </c>
      <c r="G37" s="5">
        <v>0.30299999999999999</v>
      </c>
      <c r="H37" s="4">
        <v>0</v>
      </c>
      <c r="I37" s="5">
        <v>0</v>
      </c>
      <c r="J37" s="4">
        <v>55</v>
      </c>
      <c r="K37" s="5">
        <v>0.69699999999999995</v>
      </c>
    </row>
    <row r="38" spans="1:11" x14ac:dyDescent="0.2">
      <c r="A38" t="s">
        <v>75</v>
      </c>
      <c r="B38" s="4">
        <v>140</v>
      </c>
      <c r="C38" s="4">
        <v>80</v>
      </c>
      <c r="D38" s="4">
        <v>35</v>
      </c>
      <c r="E38" s="5">
        <v>0.40200000000000002</v>
      </c>
      <c r="F38" s="4" t="s">
        <v>24</v>
      </c>
      <c r="G38" s="4" t="s">
        <v>24</v>
      </c>
      <c r="H38" s="4">
        <v>0</v>
      </c>
      <c r="I38" s="5">
        <v>0</v>
      </c>
      <c r="J38" s="4">
        <v>30</v>
      </c>
      <c r="K38" s="4" t="s">
        <v>24</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defaultColWidth="11.5546875" defaultRowHeight="15" x14ac:dyDescent="0.2"/>
  <cols>
    <col min="2" max="2" width="81" customWidth="1"/>
  </cols>
  <sheetData>
    <row r="1" spans="1:2" ht="30" customHeight="1" x14ac:dyDescent="0.2">
      <c r="A1" s="1" t="s">
        <v>91</v>
      </c>
    </row>
    <row r="2" spans="1:2" ht="15.75" x14ac:dyDescent="0.25">
      <c r="A2" s="3" t="s">
        <v>77</v>
      </c>
      <c r="B2" s="3" t="s">
        <v>78</v>
      </c>
    </row>
    <row r="3" spans="1:2" ht="45" x14ac:dyDescent="0.2">
      <c r="A3" t="s">
        <v>79</v>
      </c>
      <c r="B3" s="7" t="s">
        <v>80</v>
      </c>
    </row>
    <row r="4" spans="1:2" ht="45" x14ac:dyDescent="0.2">
      <c r="A4" t="s">
        <v>81</v>
      </c>
      <c r="B4" s="7" t="s">
        <v>82</v>
      </c>
    </row>
    <row r="5" spans="1:2" ht="105" x14ac:dyDescent="0.2">
      <c r="A5" t="s">
        <v>83</v>
      </c>
      <c r="B5" s="7" t="s">
        <v>84</v>
      </c>
    </row>
    <row r="6" spans="1:2" ht="210" x14ac:dyDescent="0.2">
      <c r="A6" t="s">
        <v>85</v>
      </c>
      <c r="B6" s="8" t="s">
        <v>92</v>
      </c>
    </row>
    <row r="7" spans="1:2" ht="30" x14ac:dyDescent="0.2">
      <c r="A7" t="s">
        <v>86</v>
      </c>
      <c r="B7" s="7" t="s">
        <v>87</v>
      </c>
    </row>
  </sheetData>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National_5</vt:lpstr>
      <vt:lpstr>Higher</vt:lpstr>
      <vt:lpstr>Advanced_Higher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pri11322</dc:creator>
  <cp:lastModifiedBy>Stephen Price</cp:lastModifiedBy>
  <dcterms:created xsi:type="dcterms:W3CDTF">2022-12-05T15:50:44Z</dcterms:created>
  <dcterms:modified xsi:type="dcterms:W3CDTF">2022-12-05T16:04:51Z</dcterms:modified>
</cp:coreProperties>
</file>