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W:\Results Services\Results Services 2023\tables\keep\"/>
    </mc:Choice>
  </mc:AlternateContent>
  <xr:revisionPtr revIDLastSave="0" documentId="13_ncr:1_{9B351766-EA3E-4905-81FB-2C8B1AB3C581}" xr6:coauthVersionLast="47" xr6:coauthVersionMax="47" xr10:uidLastSave="{00000000-0000-0000-0000-000000000000}"/>
  <bookViews>
    <workbookView xWindow="-120" yWindow="-120" windowWidth="38640" windowHeight="21240" xr2:uid="{00000000-000D-0000-FFFF-FFFF00000000}"/>
  </bookViews>
  <sheets>
    <sheet name="Contents" sheetId="1" r:id="rId1"/>
    <sheet name="National_5" sheetId="2" r:id="rId2"/>
    <sheet name="Higher" sheetId="3" r:id="rId3"/>
    <sheet name="Advanced_Higher" sheetId="4" r:id="rId4"/>
    <sheet name="Not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5" i="1"/>
  <c r="A4" i="1"/>
  <c r="A3" i="1"/>
</calcChain>
</file>

<file path=xl/sharedStrings.xml><?xml version="1.0" encoding="utf-8"?>
<sst xmlns="http://schemas.openxmlformats.org/spreadsheetml/2006/main" count="208" uniqueCount="110">
  <si>
    <t>Appeals 2023 - Centre type</t>
  </si>
  <si>
    <t>Reference: 22APC</t>
  </si>
  <si>
    <t>Lead Analyst: Ryan MacGregor</t>
  </si>
  <si>
    <t>Contact: data.analytics@sqa.org.uk</t>
  </si>
  <si>
    <t>Appeals 2023 presents a summary of appeals outcomes for all eligible National 5, Higher and Advanced Higher subjects.</t>
  </si>
  <si>
    <t>Centre Type</t>
  </si>
  <si>
    <t>Entries</t>
  </si>
  <si>
    <t>Appeals</t>
  </si>
  <si>
    <t>Appeal rate</t>
  </si>
  <si>
    <t>Upgrade number</t>
  </si>
  <si>
    <t>Upgrade rate</t>
  </si>
  <si>
    <t>Downgrade number</t>
  </si>
  <si>
    <t>Downgrade rate</t>
  </si>
  <si>
    <t>No Change number</t>
  </si>
  <si>
    <t>No Change rate</t>
  </si>
  <si>
    <t>Education Authority</t>
  </si>
  <si>
    <t>299,710</t>
  </si>
  <si>
    <t>17,075</t>
  </si>
  <si>
    <t>5.7%</t>
  </si>
  <si>
    <t>1,390</t>
  </si>
  <si>
    <t>[c]</t>
  </si>
  <si>
    <t>15,685</t>
  </si>
  <si>
    <t>FE College</t>
  </si>
  <si>
    <t>2,410</t>
  </si>
  <si>
    <t>75</t>
  </si>
  <si>
    <t>3.2%</t>
  </si>
  <si>
    <t>10</t>
  </si>
  <si>
    <t>14.5%</t>
  </si>
  <si>
    <t>0</t>
  </si>
  <si>
    <t>0.0%</t>
  </si>
  <si>
    <t>65</t>
  </si>
  <si>
    <t>85.5%</t>
  </si>
  <si>
    <t>Independent</t>
  </si>
  <si>
    <t>19,180</t>
  </si>
  <si>
    <t>870</t>
  </si>
  <si>
    <t>4.5%</t>
  </si>
  <si>
    <t>8.6%</t>
  </si>
  <si>
    <t>795</t>
  </si>
  <si>
    <t>91.4%</t>
  </si>
  <si>
    <t>Other</t>
  </si>
  <si>
    <t>1.6%</t>
  </si>
  <si>
    <t>Total</t>
  </si>
  <si>
    <t>321,360</t>
  </si>
  <si>
    <t>18,025</t>
  </si>
  <si>
    <t>5.6%</t>
  </si>
  <si>
    <t>1,475</t>
  </si>
  <si>
    <t>16,545</t>
  </si>
  <si>
    <t>173,520</t>
  </si>
  <si>
    <t>17,875</t>
  </si>
  <si>
    <t>10.3%</t>
  </si>
  <si>
    <t>1,945</t>
  </si>
  <si>
    <t>15,925</t>
  </si>
  <si>
    <t>3,275</t>
  </si>
  <si>
    <t>245</t>
  </si>
  <si>
    <t>7.5%</t>
  </si>
  <si>
    <t>30</t>
  </si>
  <si>
    <t>12.6%</t>
  </si>
  <si>
    <t>215</t>
  </si>
  <si>
    <t>87.4%</t>
  </si>
  <si>
    <t>14,845</t>
  </si>
  <si>
    <t>1,545</t>
  </si>
  <si>
    <t>10.4%</t>
  </si>
  <si>
    <t>205</t>
  </si>
  <si>
    <t>1,340</t>
  </si>
  <si>
    <t>170</t>
  </si>
  <si>
    <t>15</t>
  </si>
  <si>
    <t>7.6%</t>
  </si>
  <si>
    <t>191,810</t>
  </si>
  <si>
    <t>19,680</t>
  </si>
  <si>
    <t>2,180</t>
  </si>
  <si>
    <t>17,495</t>
  </si>
  <si>
    <t>22,810</t>
  </si>
  <si>
    <t>1,640</t>
  </si>
  <si>
    <t>7.2%</t>
  </si>
  <si>
    <t>250</t>
  </si>
  <si>
    <t>85</t>
  </si>
  <si>
    <t>5</t>
  </si>
  <si>
    <t>4,690</t>
  </si>
  <si>
    <t>285</t>
  </si>
  <si>
    <t>6.1%</t>
  </si>
  <si>
    <t>70</t>
  </si>
  <si>
    <t>23.9%</t>
  </si>
  <si>
    <t>76.1%</t>
  </si>
  <si>
    <t>165</t>
  </si>
  <si>
    <t>25</t>
  </si>
  <si>
    <t>15.2%</t>
  </si>
  <si>
    <t>27,750</t>
  </si>
  <si>
    <t>1,955</t>
  </si>
  <si>
    <t>7.0%</t>
  </si>
  <si>
    <t>320</t>
  </si>
  <si>
    <t>1,630</t>
  </si>
  <si>
    <t>This worksheet contains one table.</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</si>
  <si>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</si>
  <si>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</si>
  <si>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</si>
  <si>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</si>
  <si>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are between one and four inclusive. Cells containing suppressed figures are marked up with the shorthand [c].</t>
  </si>
  <si>
    <t>[note 2]</t>
  </si>
  <si>
    <t>Appeals process was only available for subjects at National 5, Higher and Advanced Higher. National 5 Practical Electronics, National 5 Practical Metalworking and National 5 Practical Woodworking are not eligible for the appeals process due to being wholly internally assessed.</t>
  </si>
  <si>
    <t>[note 3]</t>
  </si>
  <si>
    <t>[note 4]</t>
  </si>
  <si>
    <t>[note 5]</t>
  </si>
  <si>
    <t>In some cases, the centre type categories used in these statistics result from the grouping of some related centre types. 'Education Authority - Secondary School' and 'Education Authority - Special School' are grouped as 'Education Authority'. 'Independent - Secondary School' and 'Independent - Special School' are grouped as 'Independent'. 'Further Education College' is reported as 'FE College'. All remaining centre types, including training providers, voluntary sector organisations, HM Armed Forces, prisons and primary schools are reported as 'Other'.</t>
  </si>
  <si>
    <t>Table 1: National 5 Appeals 2023</t>
  </si>
  <si>
    <t>Table 2: Higher Appeals 2023</t>
  </si>
  <si>
    <t>Table 3: Advanced Higher Appeals 2023</t>
  </si>
  <si>
    <t>Notes accompanying this release</t>
  </si>
  <si>
    <t>We welcome your feedback on our publications. Should you have any comments on this statistical release and how to improve it to meet your needs please contact us using data.analytics@sqa.org.uk.</t>
  </si>
  <si>
    <t>Release date: 05 December 2023</t>
  </si>
  <si>
    <t>The following terms are used in the table:
'Entries' refers to the number of entries reported in Provisional Attainment Statistics - August 2023, published on 8th August 2023.
'Upgrade' - appeal request submitted that resulted in a candidate receiving a higher grade.
'Downgrade' - appeal request submitted that resulted in a candidate receiving a lower grade.
'No Change' - appeal request submitted did not result in a change to the grade awarded to the candidate.
'Appeal rate' refers to the number of appeals as a proportion of entries.
'Upgrade/Downgrade/No Change rate' refers to the respective outcomes as a proportion of appeal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</si>
</sst>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rgb="FF000000"/>
      <name val="Arial"/>
    </font>
    <font>
      <b/>
      <sz val="14"/>
      <color rgb="FF000000"/>
      <name val="Arial"/>
    </font>
    <font>
      <u/>
      <sz val="12"/>
      <color rgb="FF0000EE"/>
      <name val="Arial"/>
    </font>
    <font>
      <b/>
      <sz val="12"/>
      <color rgb="FF000000"/>
      <name val="Arial"/>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8">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cellXfs>
  <cellStyles count="1">
    <cellStyle name="Normal" xfId="0" builtinId="0"/>
  </cellStyles>
  <dxfs count="1">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national_5_appeals_2023" displayName="table_1_national_5_appeals_2023" ref="A4:J9" totalsRowShown="0">
  <tableColumns count="10">
    <tableColumn id="1" xr3:uid="{00000000-0010-0000-0000-000001000000}" name="Centre Type"/>
    <tableColumn id="2" xr3:uid="{00000000-0010-0000-0000-000002000000}" name="Entries"/>
    <tableColumn id="3" xr3:uid="{00000000-0010-0000-0000-000003000000}" name="Appeals"/>
    <tableColumn id="4" xr3:uid="{00000000-0010-0000-0000-000004000000}" name="Appeal rate"/>
    <tableColumn id="5" xr3:uid="{00000000-0010-0000-0000-000005000000}" name="Upgrade number"/>
    <tableColumn id="6" xr3:uid="{00000000-0010-0000-0000-000006000000}" name="Upgrade rate"/>
    <tableColumn id="7" xr3:uid="{00000000-0010-0000-0000-000007000000}" name="Downgrade number"/>
    <tableColumn id="8" xr3:uid="{00000000-0010-0000-0000-000008000000}" name="Downgrade rate"/>
    <tableColumn id="9" xr3:uid="{00000000-0010-0000-0000-000009000000}" name="No Change number"/>
    <tableColumn id="10" xr3:uid="{00000000-0010-0000-0000-00000A000000}" name="No Change rate"/>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higher_appeals_2023" displayName="table_2_higher_appeals_2023" ref="A4:J9" totalsRowShown="0">
  <tableColumns count="10">
    <tableColumn id="1" xr3:uid="{00000000-0010-0000-0100-000001000000}" name="Centre Type"/>
    <tableColumn id="2" xr3:uid="{00000000-0010-0000-0100-000002000000}" name="Entries"/>
    <tableColumn id="3" xr3:uid="{00000000-0010-0000-0100-000003000000}" name="Appeals"/>
    <tableColumn id="4" xr3:uid="{00000000-0010-0000-0100-000004000000}" name="Appeal rate"/>
    <tableColumn id="5" xr3:uid="{00000000-0010-0000-0100-000005000000}" name="Upgrade number"/>
    <tableColumn id="6" xr3:uid="{00000000-0010-0000-0100-000006000000}" name="Upgrade rate"/>
    <tableColumn id="7" xr3:uid="{00000000-0010-0000-0100-000007000000}" name="Downgrade number"/>
    <tableColumn id="8" xr3:uid="{00000000-0010-0000-0100-000008000000}" name="Downgrade rate"/>
    <tableColumn id="9" xr3:uid="{00000000-0010-0000-0100-000009000000}" name="No Change number"/>
    <tableColumn id="10" xr3:uid="{00000000-0010-0000-0100-00000A000000}" name="No Change rate"/>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advanced_higher_appeals_2023" displayName="table_3_advanced_higher_appeals_2023" ref="A4:J9" totalsRowShown="0">
  <tableColumns count="10">
    <tableColumn id="1" xr3:uid="{00000000-0010-0000-0200-000001000000}" name="Centre Type"/>
    <tableColumn id="2" xr3:uid="{00000000-0010-0000-0200-000002000000}" name="Entries"/>
    <tableColumn id="3" xr3:uid="{00000000-0010-0000-0200-000003000000}" name="Appeals"/>
    <tableColumn id="4" xr3:uid="{00000000-0010-0000-0200-000004000000}" name="Appeal rate"/>
    <tableColumn id="5" xr3:uid="{00000000-0010-0000-0200-000005000000}" name="Upgrade number"/>
    <tableColumn id="6" xr3:uid="{00000000-0010-0000-0200-000006000000}" name="Upgrade rate"/>
    <tableColumn id="7" xr3:uid="{00000000-0010-0000-0200-000007000000}" name="Downgrade number"/>
    <tableColumn id="8" xr3:uid="{00000000-0010-0000-0200-000008000000}" name="Downgrade rate"/>
    <tableColumn id="9" xr3:uid="{00000000-0010-0000-0200-000009000000}" name="No Change number"/>
    <tableColumn id="10" xr3:uid="{00000000-0010-0000-0200-00000A000000}" name="No Change rate"/>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notes_accompanying_this_release" displayName="notes_accompanying_this_release" ref="A2:B7" totalsRowShown="0">
  <tableColumns count="2">
    <tableColumn id="1" xr3:uid="{00000000-0010-0000-0300-000001000000}" name="Note number"/>
    <tableColumn id="2" xr3:uid="{00000000-0010-0000-0300-000002000000}" name="Note text" dataDxfId="0" dataCellStyle="Hyperlink"/>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tabSelected="1" workbookViewId="0"/>
  </sheetViews>
  <sheetFormatPr defaultColWidth="10.88671875" defaultRowHeight="15" x14ac:dyDescent="0.2"/>
  <cols>
    <col min="1" max="1" width="70.77734375" customWidth="1"/>
  </cols>
  <sheetData>
    <row r="1" spans="1:2" ht="30" customHeight="1" x14ac:dyDescent="0.2">
      <c r="A1" s="1" t="s">
        <v>0</v>
      </c>
      <c r="B1" s="1"/>
    </row>
    <row r="2" spans="1:2" ht="30" x14ac:dyDescent="0.2">
      <c r="A2" s="2" t="s">
        <v>4</v>
      </c>
    </row>
    <row r="3" spans="1:2" ht="30" customHeight="1" x14ac:dyDescent="0.2">
      <c r="A3" s="3" t="str">
        <f>HYPERLINK("#'National_5'!A1", "Table 1: National 5 Appeals 2023")</f>
        <v>Table 1: National 5 Appeals 2023</v>
      </c>
    </row>
    <row r="4" spans="1:2" x14ac:dyDescent="0.2">
      <c r="A4" s="3" t="str">
        <f>HYPERLINK("#'Higher'!A1", "Table 2: Higher Appeals 2023")</f>
        <v>Table 2: Higher Appeals 2023</v>
      </c>
    </row>
    <row r="5" spans="1:2" x14ac:dyDescent="0.2">
      <c r="A5" s="3" t="str">
        <f>HYPERLINK("#'Advanced_Higher'!A1", "Table 3: Advanced Higher Appeals 2023")</f>
        <v>Table 3: Advanced Higher Appeals 2023</v>
      </c>
    </row>
    <row r="6" spans="1:2" ht="30" customHeight="1" x14ac:dyDescent="0.2">
      <c r="A6" s="3" t="str">
        <f>HYPERLINK("#'Notes'!A1", "Notes accompanying this release")</f>
        <v>Notes accompanying this release</v>
      </c>
    </row>
    <row r="7" spans="1:2" ht="30" customHeight="1" x14ac:dyDescent="0.2">
      <c r="A7" t="s">
        <v>1</v>
      </c>
    </row>
    <row r="8" spans="1:2" x14ac:dyDescent="0.2">
      <c r="A8" t="s">
        <v>108</v>
      </c>
    </row>
    <row r="9" spans="1:2" x14ac:dyDescent="0.2">
      <c r="A9" t="s">
        <v>2</v>
      </c>
    </row>
    <row r="10" spans="1:2" x14ac:dyDescent="0.2">
      <c r="A10" t="s">
        <v>3</v>
      </c>
    </row>
    <row r="11" spans="1:2" x14ac:dyDescent="0.2">
      <c r="B11" s="2"/>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
  <sheetViews>
    <sheetView workbookViewId="0"/>
  </sheetViews>
  <sheetFormatPr defaultColWidth="10.88671875" defaultRowHeight="15" x14ac:dyDescent="0.2"/>
  <cols>
    <col min="1" max="1" width="20.77734375" customWidth="1"/>
    <col min="2" max="3" width="8.77734375" customWidth="1"/>
    <col min="4" max="4" width="12.77734375" customWidth="1"/>
    <col min="5" max="5" width="15.77734375" customWidth="1"/>
    <col min="6" max="6" width="13.77734375" customWidth="1"/>
    <col min="7" max="7" width="17.77734375" customWidth="1"/>
    <col min="8" max="8" width="15.77734375" customWidth="1"/>
    <col min="9" max="9" width="17.77734375" customWidth="1"/>
    <col min="10" max="10" width="15.77734375" customWidth="1"/>
  </cols>
  <sheetData>
    <row r="1" spans="1:10" ht="30" customHeight="1" x14ac:dyDescent="0.2">
      <c r="A1" s="1" t="s">
        <v>103</v>
      </c>
    </row>
    <row r="2" spans="1:10" x14ac:dyDescent="0.2">
      <c r="A2" t="s">
        <v>91</v>
      </c>
    </row>
    <row r="3" spans="1:10" x14ac:dyDescent="0.2">
      <c r="A3" t="s">
        <v>92</v>
      </c>
    </row>
    <row r="4" spans="1:10" ht="15.75" x14ac:dyDescent="0.25">
      <c r="A4" s="4" t="s">
        <v>5</v>
      </c>
      <c r="B4" s="4" t="s">
        <v>6</v>
      </c>
      <c r="C4" s="4" t="s">
        <v>7</v>
      </c>
      <c r="D4" s="4" t="s">
        <v>8</v>
      </c>
      <c r="E4" s="4" t="s">
        <v>9</v>
      </c>
      <c r="F4" s="4" t="s">
        <v>10</v>
      </c>
      <c r="G4" s="4" t="s">
        <v>11</v>
      </c>
      <c r="H4" s="4" t="s">
        <v>12</v>
      </c>
      <c r="I4" s="4" t="s">
        <v>13</v>
      </c>
      <c r="J4" s="4" t="s">
        <v>14</v>
      </c>
    </row>
    <row r="5" spans="1:10" x14ac:dyDescent="0.2">
      <c r="A5" t="s">
        <v>15</v>
      </c>
      <c r="B5" s="5" t="s">
        <v>16</v>
      </c>
      <c r="C5" s="5" t="s">
        <v>17</v>
      </c>
      <c r="D5" s="5" t="s">
        <v>18</v>
      </c>
      <c r="E5" s="5" t="s">
        <v>19</v>
      </c>
      <c r="F5" s="5" t="s">
        <v>20</v>
      </c>
      <c r="G5" s="5" t="s">
        <v>20</v>
      </c>
      <c r="H5" s="5" t="s">
        <v>20</v>
      </c>
      <c r="I5" s="5" t="s">
        <v>21</v>
      </c>
      <c r="J5" s="5" t="s">
        <v>20</v>
      </c>
    </row>
    <row r="6" spans="1:10" x14ac:dyDescent="0.2">
      <c r="A6" t="s">
        <v>22</v>
      </c>
      <c r="B6" s="5" t="s">
        <v>23</v>
      </c>
      <c r="C6" s="5" t="s">
        <v>24</v>
      </c>
      <c r="D6" s="5" t="s">
        <v>25</v>
      </c>
      <c r="E6" s="5" t="s">
        <v>26</v>
      </c>
      <c r="F6" s="5" t="s">
        <v>27</v>
      </c>
      <c r="G6" s="5" t="s">
        <v>28</v>
      </c>
      <c r="H6" s="5" t="s">
        <v>29</v>
      </c>
      <c r="I6" s="5" t="s">
        <v>30</v>
      </c>
      <c r="J6" s="5" t="s">
        <v>31</v>
      </c>
    </row>
    <row r="7" spans="1:10" x14ac:dyDescent="0.2">
      <c r="A7" t="s">
        <v>32</v>
      </c>
      <c r="B7" s="5" t="s">
        <v>33</v>
      </c>
      <c r="C7" s="5" t="s">
        <v>34</v>
      </c>
      <c r="D7" s="5" t="s">
        <v>35</v>
      </c>
      <c r="E7" s="5" t="s">
        <v>24</v>
      </c>
      <c r="F7" s="5" t="s">
        <v>36</v>
      </c>
      <c r="G7" s="5" t="s">
        <v>28</v>
      </c>
      <c r="H7" s="5" t="s">
        <v>29</v>
      </c>
      <c r="I7" s="5" t="s">
        <v>37</v>
      </c>
      <c r="J7" s="5" t="s">
        <v>38</v>
      </c>
    </row>
    <row r="8" spans="1:10" x14ac:dyDescent="0.2">
      <c r="A8" t="s">
        <v>39</v>
      </c>
      <c r="B8" s="5" t="s">
        <v>30</v>
      </c>
      <c r="C8" s="5" t="s">
        <v>20</v>
      </c>
      <c r="D8" s="5" t="s">
        <v>40</v>
      </c>
      <c r="E8" s="5" t="s">
        <v>28</v>
      </c>
      <c r="F8" s="5" t="s">
        <v>29</v>
      </c>
      <c r="G8" s="5" t="s">
        <v>28</v>
      </c>
      <c r="H8" s="5" t="s">
        <v>29</v>
      </c>
      <c r="I8" s="5" t="s">
        <v>20</v>
      </c>
      <c r="J8" s="5" t="s">
        <v>20</v>
      </c>
    </row>
    <row r="9" spans="1:10" x14ac:dyDescent="0.2">
      <c r="A9" s="7" t="s">
        <v>41</v>
      </c>
      <c r="B9" s="6" t="s">
        <v>42</v>
      </c>
      <c r="C9" s="6" t="s">
        <v>43</v>
      </c>
      <c r="D9" s="6" t="s">
        <v>44</v>
      </c>
      <c r="E9" s="6" t="s">
        <v>45</v>
      </c>
      <c r="F9" s="6" t="s">
        <v>20</v>
      </c>
      <c r="G9" s="6" t="s">
        <v>20</v>
      </c>
      <c r="H9" s="6" t="s">
        <v>20</v>
      </c>
      <c r="I9" s="6" t="s">
        <v>46</v>
      </c>
      <c r="J9" s="6" t="s">
        <v>20</v>
      </c>
    </row>
  </sheetData>
  <pageMargins left="0.7" right="0.7" top="0.75" bottom="0.75" header="0.3" footer="0.3"/>
  <pageSetup paperSize="9" orientation="portrait" horizontalDpi="300" verticalDpi="300"/>
  <ignoredErrors>
    <ignoredError sqref="B5:J9"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
  <sheetViews>
    <sheetView workbookViewId="0"/>
  </sheetViews>
  <sheetFormatPr defaultColWidth="10.88671875" defaultRowHeight="15" x14ac:dyDescent="0.2"/>
  <cols>
    <col min="1" max="1" width="20.77734375" customWidth="1"/>
    <col min="2" max="3" width="8.77734375" customWidth="1"/>
    <col min="4" max="4" width="12.77734375" customWidth="1"/>
    <col min="5" max="5" width="15.77734375" customWidth="1"/>
    <col min="6" max="6" width="13.77734375" customWidth="1"/>
    <col min="7" max="7" width="17.77734375" customWidth="1"/>
    <col min="8" max="8" width="15.77734375" customWidth="1"/>
    <col min="9" max="9" width="17.77734375" customWidth="1"/>
    <col min="10" max="10" width="15.77734375" customWidth="1"/>
  </cols>
  <sheetData>
    <row r="1" spans="1:10" ht="30" customHeight="1" x14ac:dyDescent="0.2">
      <c r="A1" s="1" t="s">
        <v>104</v>
      </c>
    </row>
    <row r="2" spans="1:10" x14ac:dyDescent="0.2">
      <c r="A2" t="s">
        <v>91</v>
      </c>
    </row>
    <row r="3" spans="1:10" x14ac:dyDescent="0.2">
      <c r="A3" t="s">
        <v>92</v>
      </c>
    </row>
    <row r="4" spans="1:10" ht="15.75" x14ac:dyDescent="0.25">
      <c r="A4" s="4" t="s">
        <v>5</v>
      </c>
      <c r="B4" s="4" t="s">
        <v>6</v>
      </c>
      <c r="C4" s="4" t="s">
        <v>7</v>
      </c>
      <c r="D4" s="4" t="s">
        <v>8</v>
      </c>
      <c r="E4" s="4" t="s">
        <v>9</v>
      </c>
      <c r="F4" s="4" t="s">
        <v>10</v>
      </c>
      <c r="G4" s="4" t="s">
        <v>11</v>
      </c>
      <c r="H4" s="4" t="s">
        <v>12</v>
      </c>
      <c r="I4" s="4" t="s">
        <v>13</v>
      </c>
      <c r="J4" s="4" t="s">
        <v>14</v>
      </c>
    </row>
    <row r="5" spans="1:10" x14ac:dyDescent="0.2">
      <c r="A5" t="s">
        <v>15</v>
      </c>
      <c r="B5" s="5" t="s">
        <v>47</v>
      </c>
      <c r="C5" s="5" t="s">
        <v>48</v>
      </c>
      <c r="D5" s="5" t="s">
        <v>49</v>
      </c>
      <c r="E5" s="5" t="s">
        <v>50</v>
      </c>
      <c r="F5" s="5" t="s">
        <v>20</v>
      </c>
      <c r="G5" s="5" t="s">
        <v>20</v>
      </c>
      <c r="H5" s="5" t="s">
        <v>20</v>
      </c>
      <c r="I5" s="5" t="s">
        <v>51</v>
      </c>
      <c r="J5" s="5" t="s">
        <v>20</v>
      </c>
    </row>
    <row r="6" spans="1:10" x14ac:dyDescent="0.2">
      <c r="A6" t="s">
        <v>22</v>
      </c>
      <c r="B6" s="5" t="s">
        <v>52</v>
      </c>
      <c r="C6" s="5" t="s">
        <v>53</v>
      </c>
      <c r="D6" s="5" t="s">
        <v>54</v>
      </c>
      <c r="E6" s="5" t="s">
        <v>55</v>
      </c>
      <c r="F6" s="5" t="s">
        <v>56</v>
      </c>
      <c r="G6" s="5" t="s">
        <v>28</v>
      </c>
      <c r="H6" s="5" t="s">
        <v>29</v>
      </c>
      <c r="I6" s="5" t="s">
        <v>57</v>
      </c>
      <c r="J6" s="5" t="s">
        <v>58</v>
      </c>
    </row>
    <row r="7" spans="1:10" x14ac:dyDescent="0.2">
      <c r="A7" t="s">
        <v>32</v>
      </c>
      <c r="B7" s="5" t="s">
        <v>59</v>
      </c>
      <c r="C7" s="5" t="s">
        <v>60</v>
      </c>
      <c r="D7" s="5" t="s">
        <v>61</v>
      </c>
      <c r="E7" s="5" t="s">
        <v>62</v>
      </c>
      <c r="F7" s="5" t="s">
        <v>20</v>
      </c>
      <c r="G7" s="5" t="s">
        <v>20</v>
      </c>
      <c r="H7" s="5" t="s">
        <v>20</v>
      </c>
      <c r="I7" s="5" t="s">
        <v>63</v>
      </c>
      <c r="J7" s="5" t="s">
        <v>20</v>
      </c>
    </row>
    <row r="8" spans="1:10" x14ac:dyDescent="0.2">
      <c r="A8" t="s">
        <v>39</v>
      </c>
      <c r="B8" s="5" t="s">
        <v>64</v>
      </c>
      <c r="C8" s="5" t="s">
        <v>65</v>
      </c>
      <c r="D8" s="5" t="s">
        <v>66</v>
      </c>
      <c r="E8" s="5" t="s">
        <v>20</v>
      </c>
      <c r="F8" s="5" t="s">
        <v>20</v>
      </c>
      <c r="G8" s="5" t="s">
        <v>28</v>
      </c>
      <c r="H8" s="5" t="s">
        <v>29</v>
      </c>
      <c r="I8" s="5" t="s">
        <v>26</v>
      </c>
      <c r="J8" s="5" t="s">
        <v>20</v>
      </c>
    </row>
    <row r="9" spans="1:10" x14ac:dyDescent="0.2">
      <c r="A9" s="7" t="s">
        <v>41</v>
      </c>
      <c r="B9" s="6" t="s">
        <v>67</v>
      </c>
      <c r="C9" s="6" t="s">
        <v>68</v>
      </c>
      <c r="D9" s="6" t="s">
        <v>49</v>
      </c>
      <c r="E9" s="6" t="s">
        <v>69</v>
      </c>
      <c r="F9" s="6" t="s">
        <v>20</v>
      </c>
      <c r="G9" s="6" t="s">
        <v>20</v>
      </c>
      <c r="H9" s="6" t="s">
        <v>20</v>
      </c>
      <c r="I9" s="6" t="s">
        <v>70</v>
      </c>
      <c r="J9" s="6" t="s">
        <v>20</v>
      </c>
    </row>
  </sheetData>
  <pageMargins left="0.7" right="0.7" top="0.75" bottom="0.75" header="0.3" footer="0.3"/>
  <pageSetup paperSize="9" orientation="portrait" horizontalDpi="300" verticalDpi="300"/>
  <ignoredErrors>
    <ignoredError sqref="B5:J9"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
  <sheetViews>
    <sheetView workbookViewId="0"/>
  </sheetViews>
  <sheetFormatPr defaultColWidth="10.88671875" defaultRowHeight="15" x14ac:dyDescent="0.2"/>
  <cols>
    <col min="1" max="1" width="20.77734375" customWidth="1"/>
    <col min="2" max="3" width="8.77734375" customWidth="1"/>
    <col min="4" max="4" width="12.77734375" customWidth="1"/>
    <col min="5" max="5" width="15.77734375" customWidth="1"/>
    <col min="6" max="6" width="13.77734375" customWidth="1"/>
    <col min="7" max="7" width="17.77734375" customWidth="1"/>
    <col min="8" max="8" width="15.77734375" customWidth="1"/>
    <col min="9" max="9" width="17.77734375" customWidth="1"/>
    <col min="10" max="10" width="15.77734375" customWidth="1"/>
  </cols>
  <sheetData>
    <row r="1" spans="1:10" ht="30" customHeight="1" x14ac:dyDescent="0.2">
      <c r="A1" s="1" t="s">
        <v>105</v>
      </c>
    </row>
    <row r="2" spans="1:10" x14ac:dyDescent="0.2">
      <c r="A2" t="s">
        <v>91</v>
      </c>
    </row>
    <row r="3" spans="1:10" x14ac:dyDescent="0.2">
      <c r="A3" t="s">
        <v>92</v>
      </c>
    </row>
    <row r="4" spans="1:10" ht="15.75" x14ac:dyDescent="0.25">
      <c r="A4" s="4" t="s">
        <v>5</v>
      </c>
      <c r="B4" s="4" t="s">
        <v>6</v>
      </c>
      <c r="C4" s="4" t="s">
        <v>7</v>
      </c>
      <c r="D4" s="4" t="s">
        <v>8</v>
      </c>
      <c r="E4" s="4" t="s">
        <v>9</v>
      </c>
      <c r="F4" s="4" t="s">
        <v>10</v>
      </c>
      <c r="G4" s="4" t="s">
        <v>11</v>
      </c>
      <c r="H4" s="4" t="s">
        <v>12</v>
      </c>
      <c r="I4" s="4" t="s">
        <v>13</v>
      </c>
      <c r="J4" s="4" t="s">
        <v>14</v>
      </c>
    </row>
    <row r="5" spans="1:10" x14ac:dyDescent="0.2">
      <c r="A5" t="s">
        <v>15</v>
      </c>
      <c r="B5" s="5" t="s">
        <v>71</v>
      </c>
      <c r="C5" s="5" t="s">
        <v>72</v>
      </c>
      <c r="D5" s="5" t="s">
        <v>73</v>
      </c>
      <c r="E5" s="5" t="s">
        <v>74</v>
      </c>
      <c r="F5" s="5" t="s">
        <v>20</v>
      </c>
      <c r="G5" s="5" t="s">
        <v>20</v>
      </c>
      <c r="H5" s="5" t="s">
        <v>20</v>
      </c>
      <c r="I5" s="5" t="s">
        <v>19</v>
      </c>
      <c r="J5" s="5" t="s">
        <v>20</v>
      </c>
    </row>
    <row r="6" spans="1:10" x14ac:dyDescent="0.2">
      <c r="A6" t="s">
        <v>22</v>
      </c>
      <c r="B6" s="5" t="s">
        <v>75</v>
      </c>
      <c r="C6" s="5" t="s">
        <v>76</v>
      </c>
      <c r="D6" s="5" t="s">
        <v>73</v>
      </c>
      <c r="E6" s="5" t="s">
        <v>20</v>
      </c>
      <c r="F6" s="5" t="s">
        <v>20</v>
      </c>
      <c r="G6" s="5" t="s">
        <v>28</v>
      </c>
      <c r="H6" s="5" t="s">
        <v>29</v>
      </c>
      <c r="I6" s="5" t="s">
        <v>76</v>
      </c>
      <c r="J6" s="5" t="s">
        <v>20</v>
      </c>
    </row>
    <row r="7" spans="1:10" x14ac:dyDescent="0.2">
      <c r="A7" t="s">
        <v>32</v>
      </c>
      <c r="B7" s="5" t="s">
        <v>77</v>
      </c>
      <c r="C7" s="5" t="s">
        <v>78</v>
      </c>
      <c r="D7" s="5" t="s">
        <v>79</v>
      </c>
      <c r="E7" s="5" t="s">
        <v>80</v>
      </c>
      <c r="F7" s="5" t="s">
        <v>81</v>
      </c>
      <c r="G7" s="5" t="s">
        <v>28</v>
      </c>
      <c r="H7" s="5" t="s">
        <v>29</v>
      </c>
      <c r="I7" s="5" t="s">
        <v>57</v>
      </c>
      <c r="J7" s="5" t="s">
        <v>82</v>
      </c>
    </row>
    <row r="8" spans="1:10" x14ac:dyDescent="0.2">
      <c r="A8" t="s">
        <v>39</v>
      </c>
      <c r="B8" s="5" t="s">
        <v>83</v>
      </c>
      <c r="C8" s="5" t="s">
        <v>84</v>
      </c>
      <c r="D8" s="5" t="s">
        <v>85</v>
      </c>
      <c r="E8" s="5" t="s">
        <v>20</v>
      </c>
      <c r="F8" s="5" t="s">
        <v>20</v>
      </c>
      <c r="G8" s="5" t="s">
        <v>28</v>
      </c>
      <c r="H8" s="5" t="s">
        <v>29</v>
      </c>
      <c r="I8" s="5" t="s">
        <v>84</v>
      </c>
      <c r="J8" s="5" t="s">
        <v>20</v>
      </c>
    </row>
    <row r="9" spans="1:10" x14ac:dyDescent="0.2">
      <c r="A9" s="7" t="s">
        <v>41</v>
      </c>
      <c r="B9" s="6" t="s">
        <v>86</v>
      </c>
      <c r="C9" s="6" t="s">
        <v>87</v>
      </c>
      <c r="D9" s="6" t="s">
        <v>88</v>
      </c>
      <c r="E9" s="6" t="s">
        <v>89</v>
      </c>
      <c r="F9" s="6" t="s">
        <v>20</v>
      </c>
      <c r="G9" s="6" t="s">
        <v>20</v>
      </c>
      <c r="H9" s="6" t="s">
        <v>20</v>
      </c>
      <c r="I9" s="6" t="s">
        <v>90</v>
      </c>
      <c r="J9" s="6" t="s">
        <v>20</v>
      </c>
    </row>
  </sheetData>
  <pageMargins left="0.7" right="0.7" top="0.75" bottom="0.75" header="0.3" footer="0.3"/>
  <pageSetup paperSize="9" orientation="portrait" horizontalDpi="300" verticalDpi="300"/>
  <ignoredErrors>
    <ignoredError sqref="B5:J9" numberStoredAsText="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heetViews>
  <sheetFormatPr defaultColWidth="10.88671875" defaultRowHeight="15" x14ac:dyDescent="0.2"/>
  <cols>
    <col min="1" max="1" width="13.77734375" customWidth="1"/>
    <col min="2" max="2" width="80.77734375" customWidth="1"/>
  </cols>
  <sheetData>
    <row r="1" spans="1:2" ht="30" customHeight="1" x14ac:dyDescent="0.2">
      <c r="A1" s="1" t="s">
        <v>106</v>
      </c>
    </row>
    <row r="2" spans="1:2" ht="15.75" x14ac:dyDescent="0.25">
      <c r="A2" s="4" t="s">
        <v>93</v>
      </c>
      <c r="B2" s="4" t="s">
        <v>94</v>
      </c>
    </row>
    <row r="3" spans="1:2" ht="60" x14ac:dyDescent="0.2">
      <c r="A3" t="s">
        <v>95</v>
      </c>
      <c r="B3" s="2" t="s">
        <v>96</v>
      </c>
    </row>
    <row r="4" spans="1:2" ht="45" x14ac:dyDescent="0.2">
      <c r="A4" t="s">
        <v>97</v>
      </c>
      <c r="B4" s="2" t="s">
        <v>98</v>
      </c>
    </row>
    <row r="5" spans="1:2" ht="90" x14ac:dyDescent="0.2">
      <c r="A5" t="s">
        <v>99</v>
      </c>
      <c r="B5" s="2" t="s">
        <v>102</v>
      </c>
    </row>
    <row r="6" spans="1:2" ht="150" x14ac:dyDescent="0.2">
      <c r="A6" t="s">
        <v>100</v>
      </c>
      <c r="B6" s="2" t="s">
        <v>109</v>
      </c>
    </row>
    <row r="7" spans="1:2" ht="30" x14ac:dyDescent="0.2">
      <c r="A7" t="s">
        <v>101</v>
      </c>
      <c r="B7" s="2" t="s">
        <v>107</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National_5</vt:lpstr>
      <vt:lpstr>Higher</vt:lpstr>
      <vt:lpstr>Advanced_Higher</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rut11666</dc:creator>
  <cp:lastModifiedBy>Ryan MacGregor</cp:lastModifiedBy>
  <dcterms:created xsi:type="dcterms:W3CDTF">2023-11-16T10:07:54Z</dcterms:created>
  <dcterms:modified xsi:type="dcterms:W3CDTF">2023-11-29T09:01:20Z</dcterms:modified>
</cp:coreProperties>
</file>