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580" activeTab="0"/>
  </bookViews>
  <sheets>
    <sheet name="IB1" sheetId="1" r:id="rId1"/>
    <sheet name="IB2" sheetId="2" r:id="rId2"/>
    <sheet name="IB3" sheetId="3" r:id="rId3"/>
    <sheet name="IB4a" sheetId="4" r:id="rId4"/>
    <sheet name="IB4b" sheetId="5" r:id="rId5"/>
    <sheet name="IB5a" sheetId="6" r:id="rId6"/>
    <sheet name="IB5b" sheetId="7" r:id="rId7"/>
    <sheet name="IB5c" sheetId="8" r:id="rId8"/>
    <sheet name="IB6" sheetId="9" r:id="rId9"/>
    <sheet name="IB7" sheetId="10" r:id="rId10"/>
    <sheet name="IB8" sheetId="11" r:id="rId11"/>
  </sheets>
  <definedNames>
    <definedName name="_Order1" hidden="1">0</definedName>
    <definedName name="_xlnm.Print_Area" localSheetId="0">'IB1'!$A$1:$F$88</definedName>
    <definedName name="_xlnm.Print_Area" localSheetId="1">'IB2'!$A$1:$E$87</definedName>
    <definedName name="_xlnm.Print_Area" localSheetId="3">'IB4a'!$A$1:$H$79</definedName>
    <definedName name="_xlnm.Print_Area" localSheetId="8">'IB6'!$A$1:$H$68</definedName>
    <definedName name="_xlnm.Print_Area" localSheetId="9">'IB7'!$A$1:$G$53</definedName>
    <definedName name="_xlnm.Print_Area" localSheetId="10">'IB8'!$A$1:$E$9</definedName>
  </definedNames>
  <calcPr fullCalcOnLoad="1"/>
</workbook>
</file>

<file path=xl/sharedStrings.xml><?xml version="1.0" encoding="utf-8"?>
<sst xmlns="http://schemas.openxmlformats.org/spreadsheetml/2006/main" count="1242" uniqueCount="177">
  <si>
    <t>ALL CANDIDATES</t>
  </si>
  <si>
    <t>PERCENT</t>
  </si>
  <si>
    <t>French</t>
  </si>
  <si>
    <t>Gaelic (Learners)</t>
  </si>
  <si>
    <t>German</t>
  </si>
  <si>
    <t>Italian</t>
  </si>
  <si>
    <t>Latin</t>
  </si>
  <si>
    <t>Spanish</t>
  </si>
  <si>
    <t>Accounting and Finance</t>
  </si>
  <si>
    <t>Mathematics</t>
  </si>
  <si>
    <t>Biology</t>
  </si>
  <si>
    <t>Chemistry</t>
  </si>
  <si>
    <t>Geology</t>
  </si>
  <si>
    <t>Physics</t>
  </si>
  <si>
    <t>Classical Studies</t>
  </si>
  <si>
    <t>Geography</t>
  </si>
  <si>
    <t>History</t>
  </si>
  <si>
    <t>Modern Studies</t>
  </si>
  <si>
    <t>Art and Design</t>
  </si>
  <si>
    <t>Drama</t>
  </si>
  <si>
    <t>Music</t>
  </si>
  <si>
    <t>Physical Education</t>
  </si>
  <si>
    <t/>
  </si>
  <si>
    <t>GRADE</t>
  </si>
  <si>
    <t>NO. OF</t>
  </si>
  <si>
    <t>SUBJECT</t>
  </si>
  <si>
    <t>ENTRIES</t>
  </si>
  <si>
    <t>A</t>
  </si>
  <si>
    <t>B</t>
  </si>
  <si>
    <t>C</t>
  </si>
  <si>
    <t>PASSES</t>
  </si>
  <si>
    <t>CENTRES</t>
  </si>
  <si>
    <t>ALL CANDIDATES, PERCENTAGES</t>
  </si>
  <si>
    <t>GRADE (%)</t>
  </si>
  <si>
    <t>MALE CANDIDATES</t>
  </si>
  <si>
    <t>AS %</t>
  </si>
  <si>
    <t>OF ALL</t>
  </si>
  <si>
    <t>CANDS</t>
  </si>
  <si>
    <t>FEMALE CANDIDATES</t>
  </si>
  <si>
    <t>TOTAL</t>
  </si>
  <si>
    <t>MALE</t>
  </si>
  <si>
    <t>FEMALE</t>
  </si>
  <si>
    <t>AS PERCENT</t>
  </si>
  <si>
    <t>AVERAGE NO.</t>
  </si>
  <si>
    <t>AVERAGE</t>
  </si>
  <si>
    <t>AGE</t>
  </si>
  <si>
    <t>CANDIDATES</t>
  </si>
  <si>
    <t>OF ALL AGES</t>
  </si>
  <si>
    <t>OF ENTRIES</t>
  </si>
  <si>
    <t>OF PASSES</t>
  </si>
  <si>
    <t>PASS RATE</t>
  </si>
  <si>
    <t>Under 15</t>
  </si>
  <si>
    <t>20-24</t>
  </si>
  <si>
    <t>25-29</t>
  </si>
  <si>
    <t>30-34</t>
  </si>
  <si>
    <t>35-39</t>
  </si>
  <si>
    <t>40-49</t>
  </si>
  <si>
    <t>50-59</t>
  </si>
  <si>
    <t>60 and over</t>
  </si>
  <si>
    <t>All ages</t>
  </si>
  <si>
    <t xml:space="preserve">                   TOTAL</t>
  </si>
  <si>
    <t xml:space="preserve">                  MALE</t>
  </si>
  <si>
    <t xml:space="preserve">                 FEMALE</t>
  </si>
  <si>
    <t>SUBJECTS</t>
  </si>
  <si>
    <t>CUMULATIVE</t>
  </si>
  <si>
    <t>IN WHICH</t>
  </si>
  <si>
    <t>ENTERED</t>
  </si>
  <si>
    <t>NUMBER</t>
  </si>
  <si>
    <t>Total cands</t>
  </si>
  <si>
    <t>Total entries</t>
  </si>
  <si>
    <t>Entries / cand</t>
  </si>
  <si>
    <t>PASSED</t>
  </si>
  <si>
    <t>Total passes</t>
  </si>
  <si>
    <t>Passes / cand</t>
  </si>
  <si>
    <t>AT GRADE A</t>
  </si>
  <si>
    <t>Total grade A</t>
  </si>
  <si>
    <t>Grade A / cand</t>
  </si>
  <si>
    <t xml:space="preserve">SUBJECT </t>
  </si>
  <si>
    <t>Administration</t>
  </si>
  <si>
    <t>Business Management</t>
  </si>
  <si>
    <t>Home Economics - Fashion and Textile Technology</t>
  </si>
  <si>
    <t>Home Economics - Health and Food Technology</t>
  </si>
  <si>
    <t>Home Economics - Lifestyle and Consumer Technology</t>
  </si>
  <si>
    <t>Managing Environmental Resources</t>
  </si>
  <si>
    <t>Media Studies</t>
  </si>
  <si>
    <t>Psychology</t>
  </si>
  <si>
    <t>Religious, Moral and Philosophical Studies</t>
  </si>
  <si>
    <t>Sociology</t>
  </si>
  <si>
    <t>Engineering Craft Skills</t>
  </si>
  <si>
    <t>Travel and Tourism</t>
  </si>
  <si>
    <t>Woodworking Skills</t>
  </si>
  <si>
    <t>Biotechnology</t>
  </si>
  <si>
    <t>Care</t>
  </si>
  <si>
    <t>Computing</t>
  </si>
  <si>
    <t>Craft and Design</t>
  </si>
  <si>
    <t>Economics</t>
  </si>
  <si>
    <t>Electronic and Electrical Fundamentals</t>
  </si>
  <si>
    <t>Graphic Communication</t>
  </si>
  <si>
    <t>Hospitality - General Operations</t>
  </si>
  <si>
    <t>Hospitality - Practical Cookery</t>
  </si>
  <si>
    <t>Hospitality - Professional Cookery</t>
  </si>
  <si>
    <t>Hospitality - Reception and Accommodation Operations</t>
  </si>
  <si>
    <t>Information Systems</t>
  </si>
  <si>
    <t>Philosophy</t>
  </si>
  <si>
    <t>Politics</t>
  </si>
  <si>
    <t>Structures</t>
  </si>
  <si>
    <t>Technological Studies</t>
  </si>
  <si>
    <t>Care Issues for Society</t>
  </si>
  <si>
    <t>Construction Craft Skills</t>
  </si>
  <si>
    <t>Construction Industry Practice</t>
  </si>
  <si>
    <t>Crop Establishment</t>
  </si>
  <si>
    <t>Fish Husbandry</t>
  </si>
  <si>
    <t>Health and Safety in Care Settings</t>
  </si>
  <si>
    <t>Investigating Fish Rearing Systems</t>
  </si>
  <si>
    <t>Investigating the Natural Environment</t>
  </si>
  <si>
    <t>Livestock Production</t>
  </si>
  <si>
    <t>COMP</t>
  </si>
  <si>
    <t>Number of appeals</t>
  </si>
  <si>
    <t xml:space="preserve">  - as percentage of entries</t>
  </si>
  <si>
    <t>Successful appeals</t>
  </si>
  <si>
    <t xml:space="preserve">  - as percentage of all appeals</t>
  </si>
  <si>
    <t>Totals</t>
  </si>
  <si>
    <t>CHANGE</t>
  </si>
  <si>
    <t>Classical Greek</t>
  </si>
  <si>
    <t>Russian</t>
  </si>
  <si>
    <t>Amenity Horticulture</t>
  </si>
  <si>
    <t>Plant Propagation</t>
  </si>
  <si>
    <t>Design</t>
  </si>
  <si>
    <t>Fabrication and Welding</t>
  </si>
  <si>
    <t>Personal and Social Education</t>
  </si>
  <si>
    <t>Selling Overseas Tourist Destinations</t>
  </si>
  <si>
    <t>Fitness and Exercise</t>
  </si>
  <si>
    <t>Leading Sports Activities</t>
  </si>
  <si>
    <t>- as percentages</t>
  </si>
  <si>
    <t xml:space="preserve"> - as percentages</t>
  </si>
  <si>
    <t>Gàidhlig</t>
  </si>
  <si>
    <t>Forestry Practice</t>
  </si>
  <si>
    <t>-</t>
  </si>
  <si>
    <t>2003</t>
  </si>
  <si>
    <t xml:space="preserve">                          INTERMEDIATE 2, 2003</t>
  </si>
  <si>
    <t>Note: Age at 31 December 2002</t>
  </si>
  <si>
    <t>S3</t>
  </si>
  <si>
    <t>S4</t>
  </si>
  <si>
    <t>S5</t>
  </si>
  <si>
    <t>S6</t>
  </si>
  <si>
    <t>OTHER SCHOOL</t>
  </si>
  <si>
    <t>FE</t>
  </si>
  <si>
    <t>OTHER / NOT KNOWN</t>
  </si>
  <si>
    <t xml:space="preserve">TABLE IB4a: ENTRIES, AWARDS AND NUMBERS OF CENTRES FOR EACH SUBJECT AT </t>
  </si>
  <si>
    <t>TABLE IB3: ENTRIES FOR EACH SUBJECT AT INTERMEDIATE 2 BY STAGE, 2003</t>
  </si>
  <si>
    <t>Automotive Engineering</t>
  </si>
  <si>
    <t>English</t>
  </si>
  <si>
    <t xml:space="preserve">Table IB6a:INTERMEDIATE 2 CANDIDATES BY AGE, GENDER, AVERAGE ENTRIES, </t>
  </si>
  <si>
    <t xml:space="preserve">                    PASSES AND PASS RATES, 2003</t>
  </si>
  <si>
    <t xml:space="preserve">Table IB6b: INTERMEDIATE 2 CANDIDATES BY AGE, GENDER, AVERAGE ENTRIES, </t>
  </si>
  <si>
    <t xml:space="preserve">Table IB6c:INTERMEDIATE 2 CANDIDATES BY AGE, GENDER, AVERAGE ENTRIES, </t>
  </si>
  <si>
    <t xml:space="preserve">                   PASSES AND PASS RATES, 2003</t>
  </si>
  <si>
    <t>n/a</t>
  </si>
  <si>
    <t>English*</t>
  </si>
  <si>
    <t>2002/2003</t>
  </si>
  <si>
    <t>TABLE IB1: TREND IN ENTRIES FOR EACH SUBJECT AT INTERMEDIATE 2, 2000 TO 2003</t>
  </si>
  <si>
    <t>*Title changed from 'English and Communication' to 'English' in 2003</t>
  </si>
  <si>
    <t>TABLE IB2: TREND IN PASS RATES FOR EACH SUBJECT AT INTERMEDIATE 2, 2000 TO 2003</t>
  </si>
  <si>
    <t>TABLE IB4b: PERCENTAGE GRADE DISTRIBUTION FOR EACH SUBJECT AT INTERMEDIATE 2, 2003</t>
  </si>
  <si>
    <t>TABLE IB5a: ENTRIES AND AWARDS FOR EACH SUBJECT AT INTERMEDIATE 2 BY GENDER, 2003</t>
  </si>
  <si>
    <t xml:space="preserve">TABLE IB5b: ENTRIES AND AWARDS FOR EACH SUBJECT AT INTERMEDIATE 2 BY GENDER, 2003 </t>
  </si>
  <si>
    <t>TABLE IB5c: ENTRIES AND AWARDS FOR EACH SUBJECT AT INTERMEDIATE 2 BY GENDER, 2003</t>
  </si>
  <si>
    <t>PERCENTAGE OF ENTRIES</t>
  </si>
  <si>
    <t>PERCENTAGE OF GRADE A</t>
  </si>
  <si>
    <t>PERCENTAGE PASS RATE</t>
  </si>
  <si>
    <t>TABLE IB7b: NUMBER OF INTERMEDIATE 2 PASSES PER CANDIDATE, 2003</t>
  </si>
  <si>
    <t>TABLE IB7a: NUMBER OF INTERMEDIATE 2 ENTRIES PER CANDIDATE, 2003</t>
  </si>
  <si>
    <t>TABLE IB7c:NUMBER OF INTERMEDIATE 2 AWARDS AT GRADE A PER CANDIDATE,</t>
  </si>
  <si>
    <t xml:space="preserve">                        2003</t>
  </si>
  <si>
    <t>TABLE IB8 : TREND IN APPEALS AND THEIR SUCCESS AT INTERMEDIATE 2,</t>
  </si>
  <si>
    <t xml:space="preserve">                        2000 TO 2003</t>
  </si>
  <si>
    <t>PERCENTAGE PASS RATES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</si>
</sst>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"/>
    <numFmt numFmtId="175" formatCode="0.0"/>
    <numFmt numFmtId="176" formatCode="0.00000"/>
    <numFmt numFmtId="177" formatCode="0.0000000"/>
    <numFmt numFmtId="178" formatCode="0.000000"/>
    <numFmt numFmtId="179" formatCode="###\ ###"/>
    <numFmt numFmtId="180" formatCode="#\ ###\ ###"/>
    <numFmt numFmtId="181" formatCode="_-* #,##0.0_-;\-* #,##0.0_-;_-* &quot;-&quot;??_-;_-@_-"/>
    <numFmt numFmtId="182" formatCode="_-* #,##0_-;\-* #,##0_-;_-* &quot;-&quot;??_-;_-@_-"/>
    <numFmt numFmtId="183" formatCode="#,##0_ ;\-#,##0\ "/>
    <numFmt numFmtId="184" formatCode="0_ ;\-0\ "/>
    <numFmt numFmtId="185" formatCode="0.00_)"/>
    <numFmt numFmtId="186" formatCode="0_)"/>
    <numFmt numFmtId="187" formatCode="0.0_)"/>
    <numFmt numFmtId="188" formatCode="0.00000000"/>
    <numFmt numFmtId="189" formatCode="#,##0.0"/>
    <numFmt numFmtId="190" formatCode="0.000000000"/>
    <numFmt numFmtId="191" formatCode="0.0000000000"/>
    <numFmt numFmtId="192" formatCode="0.00000000000"/>
    <numFmt numFmtId="193" formatCode="##\ ###"/>
    <numFmt numFmtId="194" formatCode="0.0000E+00;\⮌"/>
    <numFmt numFmtId="195" formatCode="0.0000E+00;\ⵠ"/>
    <numFmt numFmtId="196" formatCode="0.000E+00;\ⵠ"/>
  </numFmts>
  <fonts count="48">
    <font>
      <sz val="10"/>
      <name val="Arial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36"/>
      <name val="Arial"/>
      <family val="0"/>
    </font>
    <font>
      <i/>
      <sz val="11"/>
      <color indexed="2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57" applyFont="1" applyAlignment="1" quotePrefix="1">
      <alignment horizontal="left"/>
      <protection/>
    </xf>
    <xf numFmtId="3" fontId="1" fillId="0" borderId="0" xfId="57" applyNumberFormat="1" applyAlignment="1">
      <alignment horizontal="right"/>
      <protection/>
    </xf>
    <xf numFmtId="0" fontId="1" fillId="0" borderId="0" xfId="57" applyAlignment="1">
      <alignment horizontal="right"/>
      <protection/>
    </xf>
    <xf numFmtId="0" fontId="1" fillId="0" borderId="0" xfId="57">
      <alignment/>
      <protection/>
    </xf>
    <xf numFmtId="0" fontId="5" fillId="0" borderId="0" xfId="57" applyFont="1" applyBorder="1" applyAlignment="1" quotePrefix="1">
      <alignment horizontal="left"/>
      <protection/>
    </xf>
    <xf numFmtId="0" fontId="5" fillId="0" borderId="0" xfId="57" applyFont="1">
      <alignment/>
      <protection/>
    </xf>
    <xf numFmtId="0" fontId="5" fillId="0" borderId="0" xfId="57" applyFont="1" applyBorder="1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1" xfId="57" applyFont="1" applyBorder="1" applyAlignment="1">
      <alignment horizontal="right"/>
      <protection/>
    </xf>
    <xf numFmtId="3" fontId="1" fillId="0" borderId="0" xfId="57" applyNumberFormat="1" applyBorder="1" applyAlignment="1">
      <alignment horizontal="right"/>
      <protection/>
    </xf>
    <xf numFmtId="0" fontId="1" fillId="0" borderId="0" xfId="57" applyBorder="1">
      <alignment/>
      <protection/>
    </xf>
    <xf numFmtId="0" fontId="4" fillId="0" borderId="0" xfId="57" applyFont="1" applyAlignment="1" quotePrefix="1">
      <alignment horizontal="left"/>
      <protection/>
    </xf>
    <xf numFmtId="0" fontId="5" fillId="0" borderId="10" xfId="57" applyFont="1" applyBorder="1" applyAlignment="1">
      <alignment/>
      <protection/>
    </xf>
    <xf numFmtId="0" fontId="1" fillId="0" borderId="0" xfId="57" applyAlignment="1">
      <alignment/>
      <protection/>
    </xf>
    <xf numFmtId="0" fontId="1" fillId="0" borderId="11" xfId="57" applyBorder="1" applyAlignment="1">
      <alignment horizontal="right"/>
      <protection/>
    </xf>
    <xf numFmtId="175" fontId="1" fillId="0" borderId="11" xfId="57" applyNumberFormat="1" applyBorder="1" applyAlignment="1">
      <alignment horizontal="right"/>
      <protection/>
    </xf>
    <xf numFmtId="1" fontId="1" fillId="0" borderId="0" xfId="57" applyNumberFormat="1" applyBorder="1" applyAlignment="1">
      <alignment horizontal="right"/>
      <protection/>
    </xf>
    <xf numFmtId="0" fontId="1" fillId="0" borderId="0" xfId="57" applyBorder="1" applyAlignment="1">
      <alignment horizontal="right"/>
      <protection/>
    </xf>
    <xf numFmtId="0" fontId="4" fillId="0" borderId="0" xfId="58" applyFont="1" applyBorder="1">
      <alignment/>
      <protection/>
    </xf>
    <xf numFmtId="0" fontId="1" fillId="0" borderId="0" xfId="58" applyFont="1" applyBorder="1" applyAlignment="1">
      <alignment horizontal="right"/>
      <protection/>
    </xf>
    <xf numFmtId="0" fontId="3" fillId="0" borderId="0" xfId="58" applyBorder="1" applyAlignment="1">
      <alignment horizontal="right"/>
      <protection/>
    </xf>
    <xf numFmtId="0" fontId="3" fillId="0" borderId="0" xfId="58">
      <alignment/>
      <protection/>
    </xf>
    <xf numFmtId="0" fontId="1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right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right"/>
      <protection/>
    </xf>
    <xf numFmtId="0" fontId="5" fillId="0" borderId="11" xfId="58" applyFont="1" applyBorder="1">
      <alignment/>
      <protection/>
    </xf>
    <xf numFmtId="0" fontId="5" fillId="0" borderId="11" xfId="58" applyFont="1" applyBorder="1" applyAlignment="1">
      <alignment horizontal="right"/>
      <protection/>
    </xf>
    <xf numFmtId="0" fontId="3" fillId="0" borderId="0" xfId="58" applyBorder="1">
      <alignment/>
      <protection/>
    </xf>
    <xf numFmtId="0" fontId="6" fillId="0" borderId="0" xfId="58" applyFont="1" applyBorder="1">
      <alignment/>
      <protection/>
    </xf>
    <xf numFmtId="0" fontId="4" fillId="0" borderId="0" xfId="57" applyFont="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4" fillId="0" borderId="0" xfId="57" applyFont="1">
      <alignment/>
      <protection/>
    </xf>
    <xf numFmtId="182" fontId="4" fillId="0" borderId="0" xfId="42" applyNumberFormat="1" applyFont="1" applyAlignment="1">
      <alignment/>
    </xf>
    <xf numFmtId="182" fontId="5" fillId="0" borderId="0" xfId="42" applyNumberFormat="1" applyFont="1" applyAlignment="1">
      <alignment/>
    </xf>
    <xf numFmtId="9" fontId="1" fillId="0" borderId="0" xfId="61" applyFont="1" applyFill="1" applyAlignment="1">
      <alignment/>
    </xf>
    <xf numFmtId="175" fontId="1" fillId="0" borderId="0" xfId="61" applyNumberFormat="1" applyFont="1" applyFill="1" applyAlignment="1">
      <alignment/>
    </xf>
    <xf numFmtId="9" fontId="1" fillId="0" borderId="0" xfId="61" applyFont="1" applyAlignment="1">
      <alignment/>
    </xf>
    <xf numFmtId="9" fontId="1" fillId="0" borderId="12" xfId="61" applyFont="1" applyFill="1" applyBorder="1" applyAlignment="1">
      <alignment/>
    </xf>
    <xf numFmtId="175" fontId="1" fillId="0" borderId="12" xfId="61" applyNumberFormat="1" applyFont="1" applyFill="1" applyBorder="1" applyAlignment="1">
      <alignment/>
    </xf>
    <xf numFmtId="182" fontId="1" fillId="0" borderId="0" xfId="42" applyNumberFormat="1" applyFont="1" applyAlignment="1">
      <alignment/>
    </xf>
    <xf numFmtId="0" fontId="5" fillId="0" borderId="11" xfId="57" applyFont="1" applyBorder="1" applyAlignment="1">
      <alignment horizontal="left"/>
      <protection/>
    </xf>
    <xf numFmtId="0" fontId="5" fillId="0" borderId="13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5" fillId="0" borderId="15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1" fillId="0" borderId="14" xfId="57" applyBorder="1" applyAlignment="1">
      <alignment horizontal="center"/>
      <protection/>
    </xf>
    <xf numFmtId="9" fontId="1" fillId="0" borderId="0" xfId="57" applyNumberFormat="1" applyBorder="1" applyAlignment="1">
      <alignment horizontal="right"/>
      <protection/>
    </xf>
    <xf numFmtId="0" fontId="1" fillId="0" borderId="15" xfId="57" applyBorder="1" applyAlignment="1">
      <alignment horizontal="center"/>
      <protection/>
    </xf>
    <xf numFmtId="0" fontId="1" fillId="0" borderId="14" xfId="57" applyBorder="1">
      <alignment/>
      <protection/>
    </xf>
    <xf numFmtId="0" fontId="1" fillId="0" borderId="15" xfId="57" applyBorder="1">
      <alignment/>
      <protection/>
    </xf>
    <xf numFmtId="0" fontId="5" fillId="0" borderId="13" xfId="57" applyFont="1" applyBorder="1">
      <alignment/>
      <protection/>
    </xf>
    <xf numFmtId="0" fontId="1" fillId="0" borderId="13" xfId="57" applyBorder="1">
      <alignment/>
      <protection/>
    </xf>
    <xf numFmtId="0" fontId="1" fillId="0" borderId="10" xfId="57" applyBorder="1" applyAlignment="1">
      <alignment horizontal="right"/>
      <protection/>
    </xf>
    <xf numFmtId="0" fontId="1" fillId="0" borderId="0" xfId="57" applyFont="1" applyBorder="1" applyAlignment="1" quotePrefix="1">
      <alignment horizontal="left"/>
      <protection/>
    </xf>
    <xf numFmtId="1" fontId="1" fillId="0" borderId="0" xfId="57" applyNumberFormat="1" applyFont="1" applyBorder="1" applyAlignment="1">
      <alignment horizontal="right"/>
      <protection/>
    </xf>
    <xf numFmtId="1" fontId="5" fillId="0" borderId="0" xfId="57" applyNumberFormat="1" applyFont="1" applyBorder="1" applyAlignment="1">
      <alignment horizontal="right"/>
      <protection/>
    </xf>
    <xf numFmtId="1" fontId="5" fillId="0" borderId="10" xfId="57" applyNumberFormat="1" applyFont="1" applyBorder="1" applyAlignment="1">
      <alignment horizontal="right"/>
      <protection/>
    </xf>
    <xf numFmtId="1" fontId="5" fillId="0" borderId="11" xfId="57" applyNumberFormat="1" applyFont="1" applyBorder="1" applyAlignment="1">
      <alignment horizontal="right"/>
      <protection/>
    </xf>
    <xf numFmtId="1" fontId="3" fillId="0" borderId="0" xfId="58" applyNumberFormat="1" applyBorder="1">
      <alignment/>
      <protection/>
    </xf>
    <xf numFmtId="9" fontId="1" fillId="0" borderId="0" xfId="58" applyNumberFormat="1" applyFont="1" applyBorder="1" applyAlignment="1">
      <alignment horizontal="right"/>
      <protection/>
    </xf>
    <xf numFmtId="9" fontId="5" fillId="0" borderId="10" xfId="58" applyNumberFormat="1" applyFont="1" applyBorder="1" applyAlignment="1">
      <alignment horizontal="right"/>
      <protection/>
    </xf>
    <xf numFmtId="9" fontId="5" fillId="0" borderId="0" xfId="58" applyNumberFormat="1" applyFont="1" applyBorder="1" applyAlignment="1">
      <alignment horizontal="right"/>
      <protection/>
    </xf>
    <xf numFmtId="9" fontId="5" fillId="0" borderId="11" xfId="58" applyNumberFormat="1" applyFont="1" applyBorder="1" applyAlignment="1">
      <alignment horizontal="right"/>
      <protection/>
    </xf>
    <xf numFmtId="9" fontId="3" fillId="0" borderId="0" xfId="58" applyNumberFormat="1" applyBorder="1" applyAlignment="1">
      <alignment horizontal="right"/>
      <protection/>
    </xf>
    <xf numFmtId="9" fontId="1" fillId="0" borderId="0" xfId="58" applyNumberFormat="1" applyFont="1" applyBorder="1">
      <alignment/>
      <protection/>
    </xf>
    <xf numFmtId="9" fontId="3" fillId="0" borderId="0" xfId="58" applyNumberFormat="1" applyBorder="1">
      <alignment/>
      <protection/>
    </xf>
    <xf numFmtId="1" fontId="1" fillId="0" borderId="0" xfId="57" applyNumberFormat="1" applyFont="1" applyBorder="1">
      <alignment/>
      <protection/>
    </xf>
    <xf numFmtId="1" fontId="5" fillId="0" borderId="0" xfId="57" applyNumberFormat="1" applyFont="1" applyBorder="1">
      <alignment/>
      <protection/>
    </xf>
    <xf numFmtId="3" fontId="1" fillId="0" borderId="16" xfId="57" applyNumberFormat="1" applyBorder="1" applyAlignment="1">
      <alignment horizontal="right"/>
      <protection/>
    </xf>
    <xf numFmtId="175" fontId="1" fillId="0" borderId="17" xfId="57" applyNumberFormat="1" applyBorder="1" applyAlignment="1">
      <alignment horizontal="right"/>
      <protection/>
    </xf>
    <xf numFmtId="0" fontId="1" fillId="0" borderId="14" xfId="57" applyFont="1" applyBorder="1" applyAlignment="1">
      <alignment horizontal="center"/>
      <protection/>
    </xf>
    <xf numFmtId="9" fontId="1" fillId="0" borderId="0" xfId="57" applyNumberFormat="1" applyFont="1" applyBorder="1" applyAlignment="1">
      <alignment horizontal="right"/>
      <protection/>
    </xf>
    <xf numFmtId="0" fontId="1" fillId="0" borderId="0" xfId="57" applyFont="1">
      <alignment/>
      <protection/>
    </xf>
    <xf numFmtId="1" fontId="1" fillId="0" borderId="0" xfId="57" applyNumberFormat="1" applyAlignment="1">
      <alignment horizontal="right"/>
      <protection/>
    </xf>
    <xf numFmtId="1" fontId="1" fillId="0" borderId="10" xfId="57" applyNumberFormat="1" applyBorder="1" applyAlignment="1">
      <alignment horizontal="right"/>
      <protection/>
    </xf>
    <xf numFmtId="1" fontId="3" fillId="0" borderId="0" xfId="58" applyNumberFormat="1" applyBorder="1" applyAlignment="1">
      <alignment horizontal="right"/>
      <protection/>
    </xf>
    <xf numFmtId="3" fontId="1" fillId="0" borderId="0" xfId="57" applyNumberFormat="1" applyFont="1" applyAlignment="1">
      <alignment horizontal="right"/>
      <protection/>
    </xf>
    <xf numFmtId="0" fontId="1" fillId="0" borderId="10" xfId="57" applyFont="1" applyBorder="1" applyAlignment="1">
      <alignment horizontal="right"/>
      <protection/>
    </xf>
    <xf numFmtId="0" fontId="1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4" fillId="0" borderId="0" xfId="0" applyFont="1" applyAlignment="1">
      <alignment/>
    </xf>
    <xf numFmtId="9" fontId="8" fillId="0" borderId="0" xfId="61" applyFont="1" applyAlignment="1">
      <alignment/>
    </xf>
    <xf numFmtId="0" fontId="4" fillId="0" borderId="0" xfId="57" applyFont="1" applyAlignment="1">
      <alignment horizontal="left"/>
      <protection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9" fontId="10" fillId="0" borderId="0" xfId="61" applyFont="1" applyAlignment="1">
      <alignment/>
    </xf>
    <xf numFmtId="0" fontId="1" fillId="0" borderId="12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9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57" applyFont="1">
      <alignment/>
      <protection/>
    </xf>
    <xf numFmtId="0" fontId="1" fillId="0" borderId="0" xfId="57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12" xfId="57" applyFont="1" applyFill="1" applyBorder="1">
      <alignment/>
      <protection/>
    </xf>
    <xf numFmtId="182" fontId="1" fillId="0" borderId="12" xfId="42" applyNumberFormat="1" applyFont="1" applyFill="1" applyBorder="1" applyAlignment="1">
      <alignment/>
    </xf>
    <xf numFmtId="182" fontId="1" fillId="0" borderId="0" xfId="42" applyNumberFormat="1" applyFont="1" applyFill="1" applyAlignment="1">
      <alignment/>
    </xf>
    <xf numFmtId="9" fontId="1" fillId="0" borderId="0" xfId="57" applyNumberFormat="1" applyAlignment="1">
      <alignment horizontal="right"/>
      <protection/>
    </xf>
    <xf numFmtId="9" fontId="5" fillId="0" borderId="0" xfId="57" applyNumberFormat="1" applyFont="1" applyAlignment="1">
      <alignment horizontal="right"/>
      <protection/>
    </xf>
    <xf numFmtId="9" fontId="5" fillId="0" borderId="10" xfId="57" applyNumberFormat="1" applyFont="1" applyBorder="1" applyAlignment="1">
      <alignment horizontal="right"/>
      <protection/>
    </xf>
    <xf numFmtId="9" fontId="5" fillId="0" borderId="0" xfId="57" applyNumberFormat="1" applyFont="1" applyBorder="1" applyAlignment="1">
      <alignment horizontal="right"/>
      <protection/>
    </xf>
    <xf numFmtId="0" fontId="1" fillId="0" borderId="0" xfId="57" applyBorder="1" applyAlignment="1">
      <alignment horizontal="center"/>
      <protection/>
    </xf>
    <xf numFmtId="0" fontId="1" fillId="0" borderId="0" xfId="57" applyFont="1">
      <alignment/>
      <protection/>
    </xf>
    <xf numFmtId="0" fontId="11" fillId="0" borderId="0" xfId="57" applyFont="1">
      <alignment/>
      <protection/>
    </xf>
    <xf numFmtId="49" fontId="5" fillId="0" borderId="11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1" fillId="0" borderId="0" xfId="57" applyNumberFormat="1" applyFont="1">
      <alignment/>
      <protection/>
    </xf>
    <xf numFmtId="3" fontId="1" fillId="0" borderId="0" xfId="0" applyNumberFormat="1" applyFont="1" applyAlignment="1">
      <alignment horizontal="right"/>
    </xf>
    <xf numFmtId="3" fontId="0" fillId="0" borderId="11" xfId="57" applyNumberFormat="1" applyFont="1" applyBorder="1">
      <alignment/>
      <protection/>
    </xf>
    <xf numFmtId="3" fontId="1" fillId="0" borderId="12" xfId="57" applyNumberFormat="1" applyFont="1" applyBorder="1" applyAlignment="1">
      <alignment horizontal="right"/>
      <protection/>
    </xf>
    <xf numFmtId="9" fontId="1" fillId="0" borderId="0" xfId="57" applyNumberFormat="1" applyFont="1" applyAlignment="1">
      <alignment horizontal="right"/>
      <protection/>
    </xf>
    <xf numFmtId="9" fontId="1" fillId="0" borderId="12" xfId="57" applyNumberFormat="1" applyFont="1" applyBorder="1" applyAlignment="1">
      <alignment horizontal="right"/>
      <protection/>
    </xf>
    <xf numFmtId="3" fontId="1" fillId="0" borderId="0" xfId="58" applyNumberFormat="1" applyFont="1" applyBorder="1">
      <alignment/>
      <protection/>
    </xf>
    <xf numFmtId="3" fontId="1" fillId="0" borderId="0" xfId="58" applyNumberFormat="1" applyFont="1" applyBorder="1" applyAlignment="1">
      <alignment horizontal="right"/>
      <protection/>
    </xf>
    <xf numFmtId="0" fontId="1" fillId="0" borderId="10" xfId="57" applyFont="1" applyBorder="1">
      <alignment/>
      <protection/>
    </xf>
    <xf numFmtId="3" fontId="1" fillId="0" borderId="10" xfId="58" applyNumberFormat="1" applyFont="1" applyBorder="1">
      <alignment/>
      <protection/>
    </xf>
    <xf numFmtId="0" fontId="1" fillId="0" borderId="11" xfId="58" applyFont="1" applyBorder="1" quotePrefix="1">
      <alignment/>
      <protection/>
    </xf>
    <xf numFmtId="9" fontId="1" fillId="0" borderId="11" xfId="58" applyNumberFormat="1" applyFont="1" applyBorder="1">
      <alignment/>
      <protection/>
    </xf>
    <xf numFmtId="9" fontId="1" fillId="0" borderId="11" xfId="58" applyNumberFormat="1" applyFont="1" applyBorder="1" applyAlignment="1">
      <alignment horizontal="right"/>
      <protection/>
    </xf>
    <xf numFmtId="0" fontId="1" fillId="0" borderId="11" xfId="58" applyFont="1" applyBorder="1">
      <alignment/>
      <protection/>
    </xf>
    <xf numFmtId="3" fontId="1" fillId="0" borderId="12" xfId="58" applyNumberFormat="1" applyFont="1" applyBorder="1">
      <alignment/>
      <protection/>
    </xf>
    <xf numFmtId="3" fontId="1" fillId="0" borderId="12" xfId="58" applyNumberFormat="1" applyFont="1" applyBorder="1" applyAlignment="1">
      <alignment horizontal="right"/>
      <protection/>
    </xf>
    <xf numFmtId="3" fontId="1" fillId="0" borderId="0" xfId="57" applyNumberFormat="1" applyFont="1" applyBorder="1" applyAlignment="1">
      <alignment horizontal="right"/>
      <protection/>
    </xf>
    <xf numFmtId="3" fontId="1" fillId="0" borderId="10" xfId="58" applyNumberFormat="1" applyFont="1" applyBorder="1" applyAlignment="1">
      <alignment horizontal="right"/>
      <protection/>
    </xf>
    <xf numFmtId="9" fontId="1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" fontId="1" fillId="0" borderId="12" xfId="57" applyNumberFormat="1" applyFont="1" applyBorder="1" applyAlignment="1">
      <alignment horizontal="right"/>
      <protection/>
    </xf>
    <xf numFmtId="9" fontId="1" fillId="0" borderId="10" xfId="58" applyNumberFormat="1" applyFont="1" applyBorder="1">
      <alignment/>
      <protection/>
    </xf>
    <xf numFmtId="3" fontId="1" fillId="0" borderId="12" xfId="0" applyNumberFormat="1" applyFont="1" applyBorder="1" applyAlignment="1">
      <alignment horizontal="right"/>
    </xf>
    <xf numFmtId="182" fontId="5" fillId="0" borderId="10" xfId="42" applyNumberFormat="1" applyFont="1" applyBorder="1" applyAlignment="1">
      <alignment horizontal="center"/>
    </xf>
    <xf numFmtId="0" fontId="5" fillId="0" borderId="10" xfId="57" applyFont="1" applyBorder="1" applyAlignment="1">
      <alignment horizontal="center"/>
      <protection/>
    </xf>
    <xf numFmtId="182" fontId="5" fillId="0" borderId="11" xfId="42" applyNumberFormat="1" applyFont="1" applyBorder="1" applyAlignment="1">
      <alignment horizontal="center"/>
    </xf>
    <xf numFmtId="3" fontId="1" fillId="0" borderId="18" xfId="57" applyNumberFormat="1" applyFont="1" applyBorder="1" applyAlignment="1">
      <alignment horizontal="right"/>
      <protection/>
    </xf>
    <xf numFmtId="3" fontId="1" fillId="0" borderId="10" xfId="57" applyNumberFormat="1" applyFont="1" applyBorder="1" applyAlignment="1">
      <alignment horizontal="right"/>
      <protection/>
    </xf>
    <xf numFmtId="3" fontId="1" fillId="0" borderId="18" xfId="57" applyNumberFormat="1" applyFont="1" applyBorder="1" applyAlignment="1">
      <alignment/>
      <protection/>
    </xf>
    <xf numFmtId="9" fontId="1" fillId="0" borderId="0" xfId="61" applyNumberFormat="1" applyFont="1" applyFill="1" applyAlignment="1">
      <alignment/>
    </xf>
    <xf numFmtId="9" fontId="1" fillId="0" borderId="12" xfId="61" applyNumberFormat="1" applyFont="1" applyFill="1" applyBorder="1" applyAlignment="1">
      <alignment/>
    </xf>
    <xf numFmtId="0" fontId="7" fillId="0" borderId="0" xfId="5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9" fontId="1" fillId="0" borderId="0" xfId="61" applyFont="1" applyBorder="1" applyAlignment="1">
      <alignment horizontal="right"/>
    </xf>
    <xf numFmtId="0" fontId="0" fillId="0" borderId="0" xfId="0" applyAlignment="1" quotePrefix="1">
      <alignment/>
    </xf>
    <xf numFmtId="0" fontId="1" fillId="0" borderId="11" xfId="0" applyFont="1" applyFill="1" applyBorder="1" applyAlignment="1" quotePrefix="1">
      <alignment/>
    </xf>
    <xf numFmtId="0" fontId="1" fillId="0" borderId="10" xfId="0" applyFont="1" applyFill="1" applyBorder="1" applyAlignment="1">
      <alignment/>
    </xf>
    <xf numFmtId="0" fontId="1" fillId="0" borderId="0" xfId="57" applyFont="1" applyBorder="1" applyAlignment="1">
      <alignment horizontal="right"/>
      <protection/>
    </xf>
    <xf numFmtId="1" fontId="1" fillId="0" borderId="0" xfId="57" applyNumberFormat="1" applyFont="1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1" fillId="0" borderId="12" xfId="57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9" fontId="1" fillId="0" borderId="0" xfId="6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61" applyNumberFormat="1" applyFont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/>
    </xf>
    <xf numFmtId="9" fontId="1" fillId="0" borderId="11" xfId="61" applyFont="1" applyFill="1" applyBorder="1" applyAlignment="1">
      <alignment horizontal="right"/>
    </xf>
    <xf numFmtId="3" fontId="1" fillId="0" borderId="12" xfId="42" applyNumberFormat="1" applyFont="1" applyFill="1" applyBorder="1" applyAlignment="1">
      <alignment/>
    </xf>
    <xf numFmtId="0" fontId="4" fillId="0" borderId="0" xfId="57" applyFont="1" quotePrefix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58" applyFont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/>
      <protection/>
    </xf>
    <xf numFmtId="0" fontId="1" fillId="0" borderId="10" xfId="57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9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G SCE CSYS 00" xfId="57"/>
    <cellStyle name="Normal_V99H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1">
      <selection activeCell="A1" sqref="A1"/>
    </sheetView>
  </sheetViews>
  <sheetFormatPr defaultColWidth="5.7109375" defaultRowHeight="12.75"/>
  <cols>
    <col min="1" max="1" width="49.57421875" style="4" customWidth="1"/>
    <col min="2" max="2" width="8.57421875" style="2" customWidth="1"/>
    <col min="3" max="4" width="8.57421875" style="4" customWidth="1"/>
    <col min="5" max="5" width="8.57421875" style="108" customWidth="1"/>
    <col min="6" max="6" width="9.57421875" style="108" customWidth="1"/>
    <col min="7" max="16384" width="5.7109375" style="4" customWidth="1"/>
  </cols>
  <sheetData>
    <row r="1" ht="15">
      <c r="A1" s="1" t="s">
        <v>160</v>
      </c>
    </row>
    <row r="2" ht="15">
      <c r="A2" s="114"/>
    </row>
    <row r="3" spans="1:6" s="6" customFormat="1" ht="12">
      <c r="A3" s="5" t="s">
        <v>0</v>
      </c>
      <c r="E3" s="109"/>
      <c r="F3" s="109"/>
    </row>
    <row r="4" spans="1:6" s="6" customFormat="1" ht="12">
      <c r="A4" s="8"/>
      <c r="B4" s="8"/>
      <c r="C4" s="8"/>
      <c r="D4" s="8"/>
      <c r="E4" s="110"/>
      <c r="F4" s="110" t="s">
        <v>1</v>
      </c>
    </row>
    <row r="5" spans="1:6" s="6" customFormat="1" ht="12">
      <c r="A5" s="10"/>
      <c r="B5" s="10"/>
      <c r="C5" s="10"/>
      <c r="D5" s="10"/>
      <c r="E5" s="111"/>
      <c r="F5" s="111" t="s">
        <v>122</v>
      </c>
    </row>
    <row r="6" spans="1:6" s="6" customFormat="1" ht="12">
      <c r="A6" s="11" t="s">
        <v>77</v>
      </c>
      <c r="B6" s="11">
        <v>2000</v>
      </c>
      <c r="C6" s="11">
        <v>2001</v>
      </c>
      <c r="D6" s="11">
        <v>2002</v>
      </c>
      <c r="E6" s="115" t="s">
        <v>138</v>
      </c>
      <c r="F6" s="115" t="s">
        <v>159</v>
      </c>
    </row>
    <row r="7" spans="1:6" s="102" customFormat="1" ht="15">
      <c r="A7" s="88" t="s">
        <v>123</v>
      </c>
      <c r="B7" s="37"/>
      <c r="C7" s="93">
        <v>10</v>
      </c>
      <c r="D7" s="93"/>
      <c r="E7" s="86">
        <v>17</v>
      </c>
      <c r="F7" s="121" t="s">
        <v>137</v>
      </c>
    </row>
    <row r="8" spans="1:6" s="102" customFormat="1" ht="15">
      <c r="A8" s="88" t="s">
        <v>158</v>
      </c>
      <c r="B8" s="93">
        <v>3200</v>
      </c>
      <c r="C8" s="93">
        <v>11344</v>
      </c>
      <c r="D8" s="93">
        <v>13644</v>
      </c>
      <c r="E8" s="86">
        <v>13752</v>
      </c>
      <c r="F8" s="121">
        <f>(E8-D8)/D8</f>
        <v>0.0079155672823219</v>
      </c>
    </row>
    <row r="9" spans="1:6" s="102" customFormat="1" ht="15">
      <c r="A9" s="88" t="s">
        <v>2</v>
      </c>
      <c r="B9" s="93">
        <v>588</v>
      </c>
      <c r="C9" s="93">
        <v>944</v>
      </c>
      <c r="D9" s="93">
        <v>1086</v>
      </c>
      <c r="E9" s="86">
        <v>1591</v>
      </c>
      <c r="F9" s="121">
        <f aca="true" t="shared" si="0" ref="F9:F71">(E9-D9)/D9</f>
        <v>0.46500920810313073</v>
      </c>
    </row>
    <row r="10" spans="1:6" s="102" customFormat="1" ht="15">
      <c r="A10" s="88" t="s">
        <v>3</v>
      </c>
      <c r="B10" s="93">
        <v>15</v>
      </c>
      <c r="C10" s="93">
        <v>15</v>
      </c>
      <c r="D10" s="93">
        <v>34</v>
      </c>
      <c r="E10" s="86">
        <v>36</v>
      </c>
      <c r="F10" s="121">
        <f t="shared" si="0"/>
        <v>0.058823529411764705</v>
      </c>
    </row>
    <row r="11" spans="1:6" s="102" customFormat="1" ht="15">
      <c r="A11" s="88" t="s">
        <v>135</v>
      </c>
      <c r="B11" s="93">
        <v>7</v>
      </c>
      <c r="C11" s="93">
        <v>7</v>
      </c>
      <c r="D11" s="93">
        <v>8</v>
      </c>
      <c r="E11" s="86">
        <v>13</v>
      </c>
      <c r="F11" s="121">
        <f t="shared" si="0"/>
        <v>0.625</v>
      </c>
    </row>
    <row r="12" spans="1:6" s="102" customFormat="1" ht="15">
      <c r="A12" s="88" t="s">
        <v>4</v>
      </c>
      <c r="B12" s="93">
        <v>200</v>
      </c>
      <c r="C12" s="93">
        <v>479</v>
      </c>
      <c r="D12" s="93">
        <v>474</v>
      </c>
      <c r="E12" s="86">
        <v>576</v>
      </c>
      <c r="F12" s="121">
        <f t="shared" si="0"/>
        <v>0.21518987341772153</v>
      </c>
    </row>
    <row r="13" spans="1:6" s="102" customFormat="1" ht="15">
      <c r="A13" s="88" t="s">
        <v>5</v>
      </c>
      <c r="B13" s="93">
        <v>51</v>
      </c>
      <c r="C13" s="93">
        <v>133</v>
      </c>
      <c r="D13" s="93">
        <v>114</v>
      </c>
      <c r="E13" s="86">
        <v>120</v>
      </c>
      <c r="F13" s="121">
        <f t="shared" si="0"/>
        <v>0.05263157894736842</v>
      </c>
    </row>
    <row r="14" spans="1:6" s="102" customFormat="1" ht="15">
      <c r="A14" s="88" t="s">
        <v>6</v>
      </c>
      <c r="B14" s="93">
        <v>14</v>
      </c>
      <c r="C14" s="93">
        <v>23</v>
      </c>
      <c r="D14" s="93">
        <v>46</v>
      </c>
      <c r="E14" s="86">
        <v>31</v>
      </c>
      <c r="F14" s="121">
        <f t="shared" si="0"/>
        <v>-0.32608695652173914</v>
      </c>
    </row>
    <row r="15" spans="1:6" s="102" customFormat="1" ht="15">
      <c r="A15" s="88" t="s">
        <v>124</v>
      </c>
      <c r="B15" s="93"/>
      <c r="C15" s="93">
        <v>1</v>
      </c>
      <c r="D15" s="93"/>
      <c r="E15" s="86">
        <v>2</v>
      </c>
      <c r="F15" s="121" t="s">
        <v>137</v>
      </c>
    </row>
    <row r="16" spans="1:6" s="102" customFormat="1" ht="15">
      <c r="A16" s="88" t="s">
        <v>7</v>
      </c>
      <c r="B16" s="93">
        <v>220</v>
      </c>
      <c r="C16" s="93">
        <v>342</v>
      </c>
      <c r="D16" s="93">
        <v>483</v>
      </c>
      <c r="E16" s="86">
        <v>554</v>
      </c>
      <c r="F16" s="121">
        <f t="shared" si="0"/>
        <v>0.14699792960662525</v>
      </c>
    </row>
    <row r="17" spans="1:6" s="102" customFormat="1" ht="15">
      <c r="A17" s="88"/>
      <c r="B17" s="93"/>
      <c r="C17" s="93"/>
      <c r="D17" s="93"/>
      <c r="E17" s="86"/>
      <c r="F17" s="121"/>
    </row>
    <row r="18" spans="1:6" s="102" customFormat="1" ht="15">
      <c r="A18" s="88" t="s">
        <v>8</v>
      </c>
      <c r="B18" s="93">
        <v>388</v>
      </c>
      <c r="C18" s="93">
        <v>510</v>
      </c>
      <c r="D18" s="93">
        <v>597</v>
      </c>
      <c r="E18" s="86">
        <v>593</v>
      </c>
      <c r="F18" s="121">
        <f t="shared" si="0"/>
        <v>-0.006700167504187605</v>
      </c>
    </row>
    <row r="19" spans="1:6" s="102" customFormat="1" ht="15">
      <c r="A19" s="88" t="s">
        <v>9</v>
      </c>
      <c r="B19" s="93">
        <v>8829</v>
      </c>
      <c r="C19" s="93">
        <v>11748</v>
      </c>
      <c r="D19" s="93">
        <v>12527</v>
      </c>
      <c r="E19" s="86">
        <v>12915</v>
      </c>
      <c r="F19" s="121">
        <f t="shared" si="0"/>
        <v>0.030973098108086534</v>
      </c>
    </row>
    <row r="20" spans="1:6" s="102" customFormat="1" ht="15">
      <c r="A20" s="88"/>
      <c r="B20" s="93"/>
      <c r="C20" s="93"/>
      <c r="D20" s="93"/>
      <c r="E20" s="86"/>
      <c r="F20" s="121"/>
    </row>
    <row r="21" spans="1:6" s="102" customFormat="1" ht="15">
      <c r="A21" s="88" t="s">
        <v>10</v>
      </c>
      <c r="B21" s="93">
        <v>2542</v>
      </c>
      <c r="C21" s="93">
        <v>3424</v>
      </c>
      <c r="D21" s="93">
        <v>3492</v>
      </c>
      <c r="E21" s="86">
        <v>3923</v>
      </c>
      <c r="F21" s="121">
        <f t="shared" si="0"/>
        <v>0.1234249713631157</v>
      </c>
    </row>
    <row r="22" spans="1:6" s="102" customFormat="1" ht="15">
      <c r="A22" s="88" t="s">
        <v>91</v>
      </c>
      <c r="B22" s="93">
        <v>42</v>
      </c>
      <c r="C22" s="93">
        <v>66</v>
      </c>
      <c r="D22" s="93">
        <v>80</v>
      </c>
      <c r="E22" s="86">
        <v>126</v>
      </c>
      <c r="F22" s="121">
        <f t="shared" si="0"/>
        <v>0.575</v>
      </c>
    </row>
    <row r="23" spans="1:6" s="102" customFormat="1" ht="15">
      <c r="A23" s="88" t="s">
        <v>11</v>
      </c>
      <c r="B23" s="93">
        <v>1218</v>
      </c>
      <c r="C23" s="93">
        <v>1490</v>
      </c>
      <c r="D23" s="93">
        <v>1433</v>
      </c>
      <c r="E23" s="86">
        <v>1613</v>
      </c>
      <c r="F23" s="121">
        <f t="shared" si="0"/>
        <v>0.1256106071179344</v>
      </c>
    </row>
    <row r="24" spans="1:6" s="102" customFormat="1" ht="15">
      <c r="A24" s="88" t="s">
        <v>12</v>
      </c>
      <c r="B24" s="93">
        <v>19</v>
      </c>
      <c r="C24" s="93">
        <v>28</v>
      </c>
      <c r="D24" s="93">
        <v>20</v>
      </c>
      <c r="E24" s="86">
        <v>18</v>
      </c>
      <c r="F24" s="121">
        <f t="shared" si="0"/>
        <v>-0.1</v>
      </c>
    </row>
    <row r="25" spans="1:6" s="102" customFormat="1" ht="15">
      <c r="A25" s="88" t="s">
        <v>83</v>
      </c>
      <c r="B25" s="93">
        <v>4</v>
      </c>
      <c r="C25" s="93">
        <v>40</v>
      </c>
      <c r="D25" s="93">
        <v>48</v>
      </c>
      <c r="E25" s="86">
        <v>48</v>
      </c>
      <c r="F25" s="121">
        <f t="shared" si="0"/>
        <v>0</v>
      </c>
    </row>
    <row r="26" spans="1:6" s="102" customFormat="1" ht="15">
      <c r="A26" s="88" t="s">
        <v>13</v>
      </c>
      <c r="B26" s="93">
        <v>1603</v>
      </c>
      <c r="C26" s="93">
        <v>1849</v>
      </c>
      <c r="D26" s="93">
        <v>1882</v>
      </c>
      <c r="E26" s="86">
        <v>2065</v>
      </c>
      <c r="F26" s="121">
        <f t="shared" si="0"/>
        <v>0.09723698193411265</v>
      </c>
    </row>
    <row r="27" spans="1:6" s="102" customFormat="1" ht="15">
      <c r="A27" s="88" t="s">
        <v>125</v>
      </c>
      <c r="B27" s="93"/>
      <c r="C27" s="93">
        <v>23</v>
      </c>
      <c r="D27" s="93">
        <v>30</v>
      </c>
      <c r="E27" s="86">
        <v>6</v>
      </c>
      <c r="F27" s="121">
        <f t="shared" si="0"/>
        <v>-0.8</v>
      </c>
    </row>
    <row r="28" spans="1:6" s="102" customFormat="1" ht="15">
      <c r="A28" s="88" t="s">
        <v>110</v>
      </c>
      <c r="B28" s="93">
        <v>9</v>
      </c>
      <c r="C28" s="93">
        <v>5</v>
      </c>
      <c r="D28" s="93"/>
      <c r="E28" s="86"/>
      <c r="F28" s="121" t="s">
        <v>137</v>
      </c>
    </row>
    <row r="29" spans="1:6" s="102" customFormat="1" ht="15">
      <c r="A29" s="88" t="s">
        <v>111</v>
      </c>
      <c r="B29" s="93">
        <v>6</v>
      </c>
      <c r="C29" s="93">
        <v>7</v>
      </c>
      <c r="D29" s="93">
        <v>3</v>
      </c>
      <c r="E29" s="86"/>
      <c r="F29" s="121" t="s">
        <v>137</v>
      </c>
    </row>
    <row r="30" spans="1:6" s="102" customFormat="1" ht="15">
      <c r="A30" s="88" t="s">
        <v>136</v>
      </c>
      <c r="B30" s="93"/>
      <c r="C30" s="93"/>
      <c r="D30" s="93">
        <v>4</v>
      </c>
      <c r="E30" s="86"/>
      <c r="F30" s="121" t="s">
        <v>137</v>
      </c>
    </row>
    <row r="31" spans="1:6" s="102" customFormat="1" ht="15">
      <c r="A31" s="88" t="s">
        <v>113</v>
      </c>
      <c r="B31" s="93">
        <v>6</v>
      </c>
      <c r="C31" s="93">
        <v>6</v>
      </c>
      <c r="D31" s="118">
        <v>3</v>
      </c>
      <c r="E31" s="86"/>
      <c r="F31" s="121" t="s">
        <v>137</v>
      </c>
    </row>
    <row r="32" spans="1:6" s="102" customFormat="1" ht="15">
      <c r="A32" s="88" t="s">
        <v>114</v>
      </c>
      <c r="B32" s="93">
        <v>8</v>
      </c>
      <c r="C32" s="118"/>
      <c r="D32" s="93">
        <v>3</v>
      </c>
      <c r="E32" s="86"/>
      <c r="F32" s="121" t="s">
        <v>137</v>
      </c>
    </row>
    <row r="33" spans="1:6" s="102" customFormat="1" ht="15">
      <c r="A33" s="88" t="s">
        <v>115</v>
      </c>
      <c r="B33" s="93">
        <v>9</v>
      </c>
      <c r="C33" s="93">
        <v>5</v>
      </c>
      <c r="D33" s="93"/>
      <c r="E33" s="86"/>
      <c r="F33" s="121" t="s">
        <v>137</v>
      </c>
    </row>
    <row r="34" spans="1:6" s="102" customFormat="1" ht="15">
      <c r="A34" s="88" t="s">
        <v>126</v>
      </c>
      <c r="B34" s="93"/>
      <c r="C34" s="93">
        <v>23</v>
      </c>
      <c r="D34" s="93">
        <v>28</v>
      </c>
      <c r="E34" s="86">
        <v>6</v>
      </c>
      <c r="F34" s="121">
        <f t="shared" si="0"/>
        <v>-0.7857142857142857</v>
      </c>
    </row>
    <row r="35" spans="1:6" s="102" customFormat="1" ht="15">
      <c r="A35" s="88"/>
      <c r="B35" s="93"/>
      <c r="C35" s="93"/>
      <c r="D35" s="93"/>
      <c r="E35" s="86"/>
      <c r="F35" s="121"/>
    </row>
    <row r="36" spans="1:6" s="102" customFormat="1" ht="15">
      <c r="A36" s="88" t="s">
        <v>14</v>
      </c>
      <c r="B36" s="93">
        <v>24</v>
      </c>
      <c r="C36" s="93">
        <v>43</v>
      </c>
      <c r="D36" s="93">
        <v>42</v>
      </c>
      <c r="E36" s="86">
        <v>67</v>
      </c>
      <c r="F36" s="121">
        <f t="shared" si="0"/>
        <v>0.5952380952380952</v>
      </c>
    </row>
    <row r="37" spans="1:6" s="102" customFormat="1" ht="15">
      <c r="A37" s="88" t="s">
        <v>95</v>
      </c>
      <c r="B37" s="93">
        <v>118</v>
      </c>
      <c r="C37" s="93">
        <v>146</v>
      </c>
      <c r="D37" s="93">
        <v>139</v>
      </c>
      <c r="E37" s="86">
        <v>183</v>
      </c>
      <c r="F37" s="121">
        <f t="shared" si="0"/>
        <v>0.31654676258992803</v>
      </c>
    </row>
    <row r="38" spans="1:6" s="102" customFormat="1" ht="15">
      <c r="A38" s="88" t="s">
        <v>15</v>
      </c>
      <c r="B38" s="93">
        <v>833</v>
      </c>
      <c r="C38" s="93">
        <v>1301</v>
      </c>
      <c r="D38" s="93">
        <v>1505</v>
      </c>
      <c r="E38" s="86">
        <v>1479</v>
      </c>
      <c r="F38" s="121">
        <f t="shared" si="0"/>
        <v>-0.01727574750830565</v>
      </c>
    </row>
    <row r="39" spans="1:6" s="102" customFormat="1" ht="15">
      <c r="A39" s="88" t="s">
        <v>16</v>
      </c>
      <c r="B39" s="93">
        <v>1106</v>
      </c>
      <c r="C39" s="93">
        <v>1600</v>
      </c>
      <c r="D39" s="93">
        <v>1778</v>
      </c>
      <c r="E39" s="86">
        <v>2011</v>
      </c>
      <c r="F39" s="121">
        <f t="shared" si="0"/>
        <v>0.13104611923509563</v>
      </c>
    </row>
    <row r="40" spans="1:6" s="102" customFormat="1" ht="15">
      <c r="A40" s="88" t="s">
        <v>17</v>
      </c>
      <c r="B40" s="93">
        <v>836</v>
      </c>
      <c r="C40" s="93">
        <v>1151</v>
      </c>
      <c r="D40" s="93">
        <v>1221</v>
      </c>
      <c r="E40" s="86">
        <v>1345</v>
      </c>
      <c r="F40" s="121">
        <f t="shared" si="0"/>
        <v>0.10155610155610155</v>
      </c>
    </row>
    <row r="41" spans="1:6" s="102" customFormat="1" ht="15">
      <c r="A41" s="88" t="s">
        <v>103</v>
      </c>
      <c r="B41" s="93">
        <v>47</v>
      </c>
      <c r="C41" s="93">
        <v>49</v>
      </c>
      <c r="D41" s="118">
        <v>87</v>
      </c>
      <c r="E41" s="86">
        <v>95</v>
      </c>
      <c r="F41" s="121">
        <f t="shared" si="0"/>
        <v>0.09195402298850575</v>
      </c>
    </row>
    <row r="42" spans="1:6" s="102" customFormat="1" ht="15">
      <c r="A42" s="88" t="s">
        <v>104</v>
      </c>
      <c r="B42" s="93">
        <v>8</v>
      </c>
      <c r="C42" s="118"/>
      <c r="D42" s="93">
        <v>1</v>
      </c>
      <c r="E42" s="86"/>
      <c r="F42" s="121" t="s">
        <v>137</v>
      </c>
    </row>
    <row r="43" spans="1:6" s="102" customFormat="1" ht="15">
      <c r="A43" s="88" t="s">
        <v>85</v>
      </c>
      <c r="B43" s="93">
        <v>118</v>
      </c>
      <c r="C43" s="93">
        <v>243</v>
      </c>
      <c r="D43" s="93">
        <v>395</v>
      </c>
      <c r="E43" s="86">
        <v>358</v>
      </c>
      <c r="F43" s="121">
        <f t="shared" si="0"/>
        <v>-0.09367088607594937</v>
      </c>
    </row>
    <row r="44" spans="1:6" s="102" customFormat="1" ht="15">
      <c r="A44" s="88" t="s">
        <v>86</v>
      </c>
      <c r="B44" s="93">
        <v>133</v>
      </c>
      <c r="C44" s="93">
        <v>275</v>
      </c>
      <c r="D44" s="93">
        <v>470</v>
      </c>
      <c r="E44" s="86">
        <v>521</v>
      </c>
      <c r="F44" s="121">
        <f t="shared" si="0"/>
        <v>0.10851063829787234</v>
      </c>
    </row>
    <row r="45" spans="1:6" s="102" customFormat="1" ht="15">
      <c r="A45" s="88" t="s">
        <v>87</v>
      </c>
      <c r="B45" s="93">
        <v>83</v>
      </c>
      <c r="C45" s="93">
        <v>120</v>
      </c>
      <c r="D45" s="93">
        <v>142</v>
      </c>
      <c r="E45" s="86">
        <v>108</v>
      </c>
      <c r="F45" s="121">
        <f t="shared" si="0"/>
        <v>-0.23943661971830985</v>
      </c>
    </row>
    <row r="46" spans="1:6" s="102" customFormat="1" ht="15">
      <c r="A46" s="88"/>
      <c r="B46" s="93"/>
      <c r="C46" s="93"/>
      <c r="D46" s="93"/>
      <c r="E46" s="86"/>
      <c r="F46" s="121"/>
    </row>
    <row r="47" spans="1:6" s="102" customFormat="1" ht="15">
      <c r="A47" s="88" t="s">
        <v>78</v>
      </c>
      <c r="B47" s="93">
        <v>952</v>
      </c>
      <c r="C47" s="93">
        <v>2830</v>
      </c>
      <c r="D47" s="93">
        <v>3491</v>
      </c>
      <c r="E47" s="86">
        <v>3568</v>
      </c>
      <c r="F47" s="121">
        <f t="shared" si="0"/>
        <v>0.02205671727298768</v>
      </c>
    </row>
    <row r="48" spans="1:6" s="102" customFormat="1" ht="15">
      <c r="A48" s="88" t="s">
        <v>150</v>
      </c>
      <c r="B48" s="93"/>
      <c r="C48" s="93"/>
      <c r="D48" s="93"/>
      <c r="E48" s="86">
        <v>40</v>
      </c>
      <c r="F48" s="121" t="s">
        <v>137</v>
      </c>
    </row>
    <row r="49" spans="1:6" s="102" customFormat="1" ht="15">
      <c r="A49" s="88" t="s">
        <v>79</v>
      </c>
      <c r="B49" s="93">
        <v>793</v>
      </c>
      <c r="C49" s="93">
        <v>1035</v>
      </c>
      <c r="D49" s="93">
        <v>1267</v>
      </c>
      <c r="E49" s="86">
        <v>1466</v>
      </c>
      <c r="F49" s="121">
        <f t="shared" si="0"/>
        <v>0.15706393054459353</v>
      </c>
    </row>
    <row r="50" spans="1:6" s="102" customFormat="1" ht="15">
      <c r="A50" s="88" t="s">
        <v>92</v>
      </c>
      <c r="B50" s="93">
        <v>109</v>
      </c>
      <c r="C50" s="93">
        <v>327</v>
      </c>
      <c r="D50" s="93">
        <v>699</v>
      </c>
      <c r="E50" s="86">
        <v>924</v>
      </c>
      <c r="F50" s="121">
        <f t="shared" si="0"/>
        <v>0.3218884120171674</v>
      </c>
    </row>
    <row r="51" spans="1:6" s="102" customFormat="1" ht="15">
      <c r="A51" s="88" t="s">
        <v>107</v>
      </c>
      <c r="B51" s="93">
        <v>14</v>
      </c>
      <c r="C51" s="93">
        <v>121</v>
      </c>
      <c r="D51" s="93">
        <v>181</v>
      </c>
      <c r="E51" s="86">
        <v>405</v>
      </c>
      <c r="F51" s="121">
        <f t="shared" si="0"/>
        <v>1.2375690607734806</v>
      </c>
    </row>
    <row r="52" spans="1:6" s="102" customFormat="1" ht="15">
      <c r="A52" s="88" t="s">
        <v>93</v>
      </c>
      <c r="B52" s="93">
        <v>763</v>
      </c>
      <c r="C52" s="93">
        <v>1836</v>
      </c>
      <c r="D52" s="93">
        <v>2180</v>
      </c>
      <c r="E52" s="86">
        <v>2102</v>
      </c>
      <c r="F52" s="121">
        <f t="shared" si="0"/>
        <v>-0.03577981651376147</v>
      </c>
    </row>
    <row r="53" spans="1:6" s="102" customFormat="1" ht="15">
      <c r="A53" s="88" t="s">
        <v>108</v>
      </c>
      <c r="B53" s="93">
        <v>15</v>
      </c>
      <c r="C53" s="93">
        <v>19</v>
      </c>
      <c r="D53" s="93">
        <v>11</v>
      </c>
      <c r="E53" s="86">
        <v>12</v>
      </c>
      <c r="F53" s="121">
        <f t="shared" si="0"/>
        <v>0.09090909090909091</v>
      </c>
    </row>
    <row r="54" spans="1:6" s="102" customFormat="1" ht="15">
      <c r="A54" s="88" t="s">
        <v>109</v>
      </c>
      <c r="B54" s="93">
        <v>14</v>
      </c>
      <c r="C54" s="93">
        <v>37</v>
      </c>
      <c r="D54" s="93">
        <v>36</v>
      </c>
      <c r="E54" s="86">
        <v>25</v>
      </c>
      <c r="F54" s="121">
        <f t="shared" si="0"/>
        <v>-0.3055555555555556</v>
      </c>
    </row>
    <row r="55" spans="1:6" s="102" customFormat="1" ht="15">
      <c r="A55" s="88" t="s">
        <v>94</v>
      </c>
      <c r="B55" s="93">
        <v>512</v>
      </c>
      <c r="C55" s="93">
        <v>646</v>
      </c>
      <c r="D55" s="93">
        <v>776</v>
      </c>
      <c r="E55" s="86">
        <v>791</v>
      </c>
      <c r="F55" s="121">
        <f t="shared" si="0"/>
        <v>0.019329896907216496</v>
      </c>
    </row>
    <row r="56" spans="1:6" s="102" customFormat="1" ht="15">
      <c r="A56" s="88" t="s">
        <v>127</v>
      </c>
      <c r="B56" s="93"/>
      <c r="C56" s="93">
        <v>46</v>
      </c>
      <c r="D56" s="93">
        <v>21</v>
      </c>
      <c r="E56" s="86">
        <v>5</v>
      </c>
      <c r="F56" s="121">
        <f t="shared" si="0"/>
        <v>-0.7619047619047619</v>
      </c>
    </row>
    <row r="57" spans="1:6" s="102" customFormat="1" ht="15">
      <c r="A57" s="88" t="s">
        <v>96</v>
      </c>
      <c r="B57" s="93">
        <v>46</v>
      </c>
      <c r="C57" s="93">
        <v>68</v>
      </c>
      <c r="D57" s="93">
        <v>64</v>
      </c>
      <c r="E57" s="86">
        <v>99</v>
      </c>
      <c r="F57" s="121">
        <f t="shared" si="0"/>
        <v>0.546875</v>
      </c>
    </row>
    <row r="58" spans="1:6" s="102" customFormat="1" ht="15">
      <c r="A58" s="88" t="s">
        <v>88</v>
      </c>
      <c r="B58" s="93">
        <v>110</v>
      </c>
      <c r="C58" s="93">
        <v>164</v>
      </c>
      <c r="D58" s="93">
        <v>234</v>
      </c>
      <c r="E58" s="86">
        <v>199</v>
      </c>
      <c r="F58" s="121">
        <f t="shared" si="0"/>
        <v>-0.14957264957264957</v>
      </c>
    </row>
    <row r="59" spans="1:6" s="102" customFormat="1" ht="15">
      <c r="A59" s="88" t="s">
        <v>128</v>
      </c>
      <c r="B59" s="93"/>
      <c r="C59" s="93">
        <v>4</v>
      </c>
      <c r="D59" s="93">
        <v>4</v>
      </c>
      <c r="E59" s="86">
        <v>5</v>
      </c>
      <c r="F59" s="121">
        <f t="shared" si="0"/>
        <v>0.25</v>
      </c>
    </row>
    <row r="60" spans="1:6" s="102" customFormat="1" ht="15">
      <c r="A60" s="88" t="s">
        <v>97</v>
      </c>
      <c r="B60" s="93">
        <v>623</v>
      </c>
      <c r="C60" s="93">
        <v>827</v>
      </c>
      <c r="D60" s="93">
        <v>1016</v>
      </c>
      <c r="E60" s="86">
        <v>1061</v>
      </c>
      <c r="F60" s="121">
        <f t="shared" si="0"/>
        <v>0.04429133858267716</v>
      </c>
    </row>
    <row r="61" spans="1:6" s="102" customFormat="1" ht="15">
      <c r="A61" s="88" t="s">
        <v>112</v>
      </c>
      <c r="B61" s="93">
        <v>1</v>
      </c>
      <c r="C61" s="93">
        <v>47</v>
      </c>
      <c r="D61" s="93">
        <v>99</v>
      </c>
      <c r="E61" s="86">
        <v>156</v>
      </c>
      <c r="F61" s="121">
        <f t="shared" si="0"/>
        <v>0.5757575757575758</v>
      </c>
    </row>
    <row r="62" spans="1:6" s="102" customFormat="1" ht="15">
      <c r="A62" s="88" t="s">
        <v>80</v>
      </c>
      <c r="B62" s="93">
        <v>11</v>
      </c>
      <c r="C62" s="93">
        <v>41</v>
      </c>
      <c r="D62" s="93">
        <v>63</v>
      </c>
      <c r="E62" s="86">
        <v>113</v>
      </c>
      <c r="F62" s="121">
        <f t="shared" si="0"/>
        <v>0.7936507936507936</v>
      </c>
    </row>
    <row r="63" spans="1:6" s="102" customFormat="1" ht="15">
      <c r="A63" s="88" t="s">
        <v>81</v>
      </c>
      <c r="B63" s="93">
        <v>328</v>
      </c>
      <c r="C63" s="93">
        <v>273</v>
      </c>
      <c r="D63" s="93">
        <v>289</v>
      </c>
      <c r="E63" s="86">
        <v>239</v>
      </c>
      <c r="F63" s="121">
        <f t="shared" si="0"/>
        <v>-0.17301038062283736</v>
      </c>
    </row>
    <row r="64" spans="1:6" s="102" customFormat="1" ht="15">
      <c r="A64" s="88" t="s">
        <v>82</v>
      </c>
      <c r="B64" s="93">
        <v>31</v>
      </c>
      <c r="C64" s="93">
        <v>51</v>
      </c>
      <c r="D64" s="93">
        <v>90</v>
      </c>
      <c r="E64" s="86">
        <v>88</v>
      </c>
      <c r="F64" s="121">
        <f t="shared" si="0"/>
        <v>-0.022222222222222223</v>
      </c>
    </row>
    <row r="65" spans="1:6" s="102" customFormat="1" ht="15">
      <c r="A65" s="88" t="s">
        <v>98</v>
      </c>
      <c r="B65" s="93">
        <v>154</v>
      </c>
      <c r="C65" s="93">
        <v>207</v>
      </c>
      <c r="D65" s="93">
        <v>227</v>
      </c>
      <c r="E65" s="86">
        <v>224</v>
      </c>
      <c r="F65" s="121">
        <f t="shared" si="0"/>
        <v>-0.013215859030837005</v>
      </c>
    </row>
    <row r="66" spans="1:6" s="102" customFormat="1" ht="15">
      <c r="A66" s="88" t="s">
        <v>99</v>
      </c>
      <c r="B66" s="93">
        <v>1619</v>
      </c>
      <c r="C66" s="93">
        <v>2032</v>
      </c>
      <c r="D66" s="93">
        <v>2356</v>
      </c>
      <c r="E66" s="86">
        <v>2676</v>
      </c>
      <c r="F66" s="121">
        <f t="shared" si="0"/>
        <v>0.13582342954159593</v>
      </c>
    </row>
    <row r="67" spans="1:6" s="102" customFormat="1" ht="15">
      <c r="A67" s="88" t="s">
        <v>100</v>
      </c>
      <c r="B67" s="93">
        <v>156</v>
      </c>
      <c r="C67" s="93">
        <v>204</v>
      </c>
      <c r="D67" s="118">
        <v>268</v>
      </c>
      <c r="E67" s="86">
        <v>280</v>
      </c>
      <c r="F67" s="121">
        <f t="shared" si="0"/>
        <v>0.04477611940298507</v>
      </c>
    </row>
    <row r="68" spans="1:6" s="102" customFormat="1" ht="15">
      <c r="A68" s="88" t="s">
        <v>101</v>
      </c>
      <c r="B68" s="93">
        <v>3</v>
      </c>
      <c r="C68" s="118"/>
      <c r="D68" s="93">
        <v>7</v>
      </c>
      <c r="E68" s="86">
        <v>11</v>
      </c>
      <c r="F68" s="121">
        <f t="shared" si="0"/>
        <v>0.5714285714285714</v>
      </c>
    </row>
    <row r="69" spans="1:6" s="102" customFormat="1" ht="15">
      <c r="A69" s="88" t="s">
        <v>102</v>
      </c>
      <c r="B69" s="93">
        <v>2027</v>
      </c>
      <c r="C69" s="93">
        <v>3284</v>
      </c>
      <c r="D69" s="93">
        <v>3414</v>
      </c>
      <c r="E69" s="86">
        <v>3453</v>
      </c>
      <c r="F69" s="121">
        <f t="shared" si="0"/>
        <v>0.011423550087873463</v>
      </c>
    </row>
    <row r="70" spans="1:6" s="102" customFormat="1" ht="15">
      <c r="A70" s="88" t="s">
        <v>129</v>
      </c>
      <c r="B70" s="93"/>
      <c r="C70" s="93">
        <v>35</v>
      </c>
      <c r="D70" s="93">
        <v>29</v>
      </c>
      <c r="E70" s="86">
        <v>52</v>
      </c>
      <c r="F70" s="121">
        <f t="shared" si="0"/>
        <v>0.7931034482758621</v>
      </c>
    </row>
    <row r="71" spans="1:6" s="102" customFormat="1" ht="15">
      <c r="A71" s="88" t="s">
        <v>130</v>
      </c>
      <c r="B71" s="93"/>
      <c r="C71" s="93">
        <v>42</v>
      </c>
      <c r="D71" s="118">
        <v>129</v>
      </c>
      <c r="E71" s="86">
        <v>77</v>
      </c>
      <c r="F71" s="121">
        <f t="shared" si="0"/>
        <v>-0.40310077519379844</v>
      </c>
    </row>
    <row r="72" spans="1:6" s="102" customFormat="1" ht="15">
      <c r="A72" s="88" t="s">
        <v>105</v>
      </c>
      <c r="B72" s="93">
        <v>6</v>
      </c>
      <c r="C72" s="118"/>
      <c r="D72" s="93"/>
      <c r="E72" s="86"/>
      <c r="F72" s="121" t="s">
        <v>137</v>
      </c>
    </row>
    <row r="73" spans="1:6" s="102" customFormat="1" ht="15">
      <c r="A73" s="88" t="s">
        <v>106</v>
      </c>
      <c r="B73" s="93">
        <v>182</v>
      </c>
      <c r="C73" s="93">
        <v>161</v>
      </c>
      <c r="D73" s="93">
        <v>238</v>
      </c>
      <c r="E73" s="86">
        <v>337</v>
      </c>
      <c r="F73" s="121">
        <f aca="true" t="shared" si="1" ref="F73:F86">(E73-D73)/D73</f>
        <v>0.41596638655462187</v>
      </c>
    </row>
    <row r="74" spans="1:6" s="102" customFormat="1" ht="15">
      <c r="A74" s="88" t="s">
        <v>89</v>
      </c>
      <c r="B74" s="93">
        <v>245</v>
      </c>
      <c r="C74" s="93">
        <v>608</v>
      </c>
      <c r="D74" s="93">
        <v>731</v>
      </c>
      <c r="E74" s="86">
        <v>671</v>
      </c>
      <c r="F74" s="121">
        <f t="shared" si="1"/>
        <v>-0.08207934336525308</v>
      </c>
    </row>
    <row r="75" spans="1:6" s="102" customFormat="1" ht="15">
      <c r="A75" s="88" t="s">
        <v>90</v>
      </c>
      <c r="B75" s="93">
        <v>829</v>
      </c>
      <c r="C75" s="93">
        <v>1513</v>
      </c>
      <c r="D75" s="93">
        <v>1903</v>
      </c>
      <c r="E75" s="86">
        <v>2190</v>
      </c>
      <c r="F75" s="121">
        <f t="shared" si="1"/>
        <v>0.1508145034156595</v>
      </c>
    </row>
    <row r="76" spans="1:6" ht="15">
      <c r="A76" s="88"/>
      <c r="B76" s="93"/>
      <c r="C76" s="93"/>
      <c r="D76" s="93"/>
      <c r="E76" s="86"/>
      <c r="F76" s="121"/>
    </row>
    <row r="77" spans="1:6" ht="15">
      <c r="A77" s="88" t="s">
        <v>18</v>
      </c>
      <c r="B77" s="93">
        <v>595</v>
      </c>
      <c r="C77" s="93">
        <v>1775</v>
      </c>
      <c r="D77" s="93">
        <v>1993</v>
      </c>
      <c r="E77" s="86">
        <v>2503</v>
      </c>
      <c r="F77" s="121">
        <f t="shared" si="1"/>
        <v>0.2558956347215253</v>
      </c>
    </row>
    <row r="78" spans="1:6" ht="15">
      <c r="A78" s="88" t="s">
        <v>19</v>
      </c>
      <c r="B78" s="93">
        <v>157</v>
      </c>
      <c r="C78" s="93">
        <v>462</v>
      </c>
      <c r="D78" s="93">
        <v>542</v>
      </c>
      <c r="E78" s="86">
        <v>570</v>
      </c>
      <c r="F78" s="121">
        <f t="shared" si="1"/>
        <v>0.05166051660516605</v>
      </c>
    </row>
    <row r="79" spans="1:6" ht="15">
      <c r="A79" s="88" t="s">
        <v>84</v>
      </c>
      <c r="B79" s="93">
        <v>174</v>
      </c>
      <c r="C79" s="93">
        <v>430</v>
      </c>
      <c r="D79" s="93">
        <v>463</v>
      </c>
      <c r="E79" s="86">
        <v>553</v>
      </c>
      <c r="F79" s="121">
        <f t="shared" si="1"/>
        <v>0.19438444924406048</v>
      </c>
    </row>
    <row r="80" spans="1:6" ht="15">
      <c r="A80" s="88" t="s">
        <v>20</v>
      </c>
      <c r="B80" s="93">
        <v>465</v>
      </c>
      <c r="C80" s="93">
        <v>715</v>
      </c>
      <c r="D80" s="93">
        <v>901</v>
      </c>
      <c r="E80" s="86">
        <v>1273</v>
      </c>
      <c r="F80" s="121">
        <f t="shared" si="1"/>
        <v>0.41287458379578246</v>
      </c>
    </row>
    <row r="81" spans="1:6" ht="15">
      <c r="A81" s="88"/>
      <c r="B81" s="93"/>
      <c r="C81" s="93"/>
      <c r="D81" s="93"/>
      <c r="E81" s="86"/>
      <c r="F81" s="121"/>
    </row>
    <row r="82" spans="1:6" ht="15">
      <c r="A82" s="88" t="s">
        <v>131</v>
      </c>
      <c r="B82" s="93"/>
      <c r="C82" s="93">
        <v>8</v>
      </c>
      <c r="D82" s="93">
        <v>30</v>
      </c>
      <c r="E82" s="86">
        <v>21</v>
      </c>
      <c r="F82" s="121">
        <f>(E82-D82)/D82</f>
        <v>-0.3</v>
      </c>
    </row>
    <row r="83" spans="1:6" ht="15">
      <c r="A83" s="88" t="s">
        <v>132</v>
      </c>
      <c r="B83" s="93"/>
      <c r="C83" s="93">
        <v>10</v>
      </c>
      <c r="D83" s="93">
        <v>5</v>
      </c>
      <c r="E83" s="86">
        <v>9</v>
      </c>
      <c r="F83" s="121">
        <f t="shared" si="1"/>
        <v>0.8</v>
      </c>
    </row>
    <row r="84" spans="1:6" ht="15">
      <c r="A84" s="88" t="s">
        <v>21</v>
      </c>
      <c r="B84" s="93">
        <v>1372</v>
      </c>
      <c r="C84" s="93">
        <v>1785</v>
      </c>
      <c r="D84" s="117">
        <v>1933</v>
      </c>
      <c r="E84" s="86">
        <v>1957</v>
      </c>
      <c r="F84" s="121">
        <f t="shared" si="1"/>
        <v>0.012415933781686497</v>
      </c>
    </row>
    <row r="85" spans="1:6" ht="15">
      <c r="A85" s="88"/>
      <c r="B85" s="93"/>
      <c r="C85" s="117"/>
      <c r="D85" s="119"/>
      <c r="E85" s="86"/>
      <c r="F85" s="121"/>
    </row>
    <row r="86" spans="1:6" ht="15">
      <c r="A86" s="116" t="s">
        <v>121</v>
      </c>
      <c r="B86" s="120">
        <f>SUM(B7:B85)</f>
        <v>34590</v>
      </c>
      <c r="C86" s="120">
        <f>SUM(C7:C85)</f>
        <v>59093</v>
      </c>
      <c r="D86" s="120">
        <f>SUM(D7:D85)</f>
        <v>67509</v>
      </c>
      <c r="E86" s="120">
        <f>SUM(E7:E85)</f>
        <v>72327</v>
      </c>
      <c r="F86" s="122">
        <f t="shared" si="1"/>
        <v>0.07136826200950984</v>
      </c>
    </row>
    <row r="88" ht="15">
      <c r="A88" s="82" t="s">
        <v>161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"/>
    </sheetView>
  </sheetViews>
  <sheetFormatPr defaultColWidth="6.140625" defaultRowHeight="12.75"/>
  <cols>
    <col min="1" max="1" width="17.8515625" style="4" customWidth="1"/>
    <col min="2" max="2" width="11.140625" style="3" customWidth="1"/>
    <col min="3" max="3" width="12.8515625" style="3" customWidth="1"/>
    <col min="4" max="4" width="7.8515625" style="3" customWidth="1"/>
    <col min="5" max="5" width="12.140625" style="3" customWidth="1"/>
    <col min="6" max="6" width="8.57421875" style="3" customWidth="1"/>
    <col min="7" max="7" width="12.00390625" style="3" customWidth="1"/>
    <col min="8" max="16384" width="6.140625" style="4" customWidth="1"/>
  </cols>
  <sheetData>
    <row r="1" ht="15">
      <c r="A1" s="15" t="s">
        <v>171</v>
      </c>
    </row>
    <row r="2" ht="15">
      <c r="A2" s="114"/>
    </row>
    <row r="3" spans="1:7" s="6" customFormat="1" ht="12">
      <c r="A3" s="48" t="s">
        <v>0</v>
      </c>
      <c r="B3" s="12"/>
      <c r="C3" s="12" t="s">
        <v>22</v>
      </c>
      <c r="D3" s="12" t="s">
        <v>22</v>
      </c>
      <c r="E3" s="12" t="s">
        <v>22</v>
      </c>
      <c r="F3" s="12" t="s">
        <v>22</v>
      </c>
      <c r="G3" s="12" t="s">
        <v>22</v>
      </c>
    </row>
    <row r="4" spans="1:7" s="6" customFormat="1" ht="12">
      <c r="A4" s="49" t="s">
        <v>24</v>
      </c>
      <c r="B4" s="50" t="s">
        <v>60</v>
      </c>
      <c r="C4" s="50"/>
      <c r="D4" s="50" t="s">
        <v>61</v>
      </c>
      <c r="E4" s="50"/>
      <c r="F4" s="50" t="s">
        <v>62</v>
      </c>
      <c r="G4" s="50"/>
    </row>
    <row r="5" spans="1:6" s="6" customFormat="1" ht="12">
      <c r="A5" s="51" t="s">
        <v>63</v>
      </c>
      <c r="B5" s="52" t="s">
        <v>22</v>
      </c>
      <c r="D5" s="52" t="s">
        <v>22</v>
      </c>
      <c r="F5" s="52" t="s">
        <v>22</v>
      </c>
    </row>
    <row r="6" spans="1:7" s="6" customFormat="1" ht="12">
      <c r="A6" s="51" t="s">
        <v>65</v>
      </c>
      <c r="B6" s="52" t="s">
        <v>22</v>
      </c>
      <c r="C6" s="148" t="s">
        <v>64</v>
      </c>
      <c r="D6" s="52" t="s">
        <v>22</v>
      </c>
      <c r="E6" s="148" t="s">
        <v>64</v>
      </c>
      <c r="F6" s="52" t="s">
        <v>22</v>
      </c>
      <c r="G6" s="148" t="s">
        <v>64</v>
      </c>
    </row>
    <row r="7" spans="1:7" s="6" customFormat="1" ht="12">
      <c r="A7" s="53" t="s">
        <v>66</v>
      </c>
      <c r="B7" s="54" t="s">
        <v>67</v>
      </c>
      <c r="C7" s="54" t="s">
        <v>1</v>
      </c>
      <c r="D7" s="54" t="s">
        <v>67</v>
      </c>
      <c r="E7" s="54" t="s">
        <v>1</v>
      </c>
      <c r="F7" s="54" t="s">
        <v>67</v>
      </c>
      <c r="G7" s="54" t="s">
        <v>1</v>
      </c>
    </row>
    <row r="8" spans="1:7" s="6" customFormat="1" ht="14.25" customHeight="1">
      <c r="A8" s="80">
        <v>6</v>
      </c>
      <c r="B8" s="36">
        <v>2</v>
      </c>
      <c r="C8" s="81">
        <f>B8/B14</f>
        <v>5.168225748100677E-05</v>
      </c>
      <c r="D8" s="36">
        <v>0</v>
      </c>
      <c r="E8" s="160">
        <f>D8/D14</f>
        <v>0</v>
      </c>
      <c r="F8" s="36">
        <v>2</v>
      </c>
      <c r="G8" s="160">
        <f>F8/F14</f>
        <v>0.00010084203095850351</v>
      </c>
    </row>
    <row r="9" spans="1:7" s="82" customFormat="1" ht="15">
      <c r="A9" s="80">
        <v>5</v>
      </c>
      <c r="B9" s="93">
        <v>712</v>
      </c>
      <c r="C9" s="81">
        <f>(SUM(B$8:B9))/B$14</f>
        <v>0.018450565920719416</v>
      </c>
      <c r="D9" s="93">
        <v>380</v>
      </c>
      <c r="E9" s="81">
        <f>(SUM(D$8:D9))/D$14</f>
        <v>0.02014312218393851</v>
      </c>
      <c r="F9" s="93">
        <v>332</v>
      </c>
      <c r="G9" s="81">
        <f>(SUM(F$8:F9))/F$14</f>
        <v>0.016840619170070084</v>
      </c>
    </row>
    <row r="10" spans="1:7" ht="15">
      <c r="A10" s="55">
        <v>4</v>
      </c>
      <c r="B10" s="93">
        <v>2751</v>
      </c>
      <c r="C10" s="81">
        <f>(SUM(B$8:B10))/B$14</f>
        <v>0.08953951108584422</v>
      </c>
      <c r="D10" s="93">
        <v>1427</v>
      </c>
      <c r="E10" s="81">
        <f>(SUM(D$8:D10))/D$14</f>
        <v>0.09578584680625497</v>
      </c>
      <c r="F10" s="93">
        <v>1324</v>
      </c>
      <c r="G10" s="81">
        <f>(SUM(F$8:F10))/F$14</f>
        <v>0.0835980436645994</v>
      </c>
    </row>
    <row r="11" spans="1:7" ht="15">
      <c r="A11" s="55">
        <v>3</v>
      </c>
      <c r="B11" s="93">
        <v>5957</v>
      </c>
      <c r="C11" s="81">
        <f>(SUM(B$8:B11))/B$14</f>
        <v>0.2434751149930229</v>
      </c>
      <c r="D11" s="93">
        <v>3049</v>
      </c>
      <c r="E11" s="81">
        <f>(SUM(D$8:D11))/D$14</f>
        <v>0.2574078982242248</v>
      </c>
      <c r="F11" s="93">
        <v>2908</v>
      </c>
      <c r="G11" s="81">
        <f>(SUM(F$8:F11))/F$14</f>
        <v>0.2302223566782635</v>
      </c>
    </row>
    <row r="12" spans="1:7" ht="15">
      <c r="A12" s="55">
        <v>2</v>
      </c>
      <c r="B12" s="93">
        <v>10604</v>
      </c>
      <c r="C12" s="81">
        <f>(SUM(B$8:B12))/B$14</f>
        <v>0.5174944441573208</v>
      </c>
      <c r="D12" s="93">
        <v>5320</v>
      </c>
      <c r="E12" s="81">
        <f>(SUM(D$8:D12))/D$14</f>
        <v>0.5394116087993639</v>
      </c>
      <c r="F12" s="93">
        <v>5284</v>
      </c>
      <c r="G12" s="81">
        <f>(SUM(F$8:F12))/F$14</f>
        <v>0.49664700247062976</v>
      </c>
    </row>
    <row r="13" spans="1:7" ht="15">
      <c r="A13" s="57">
        <v>1</v>
      </c>
      <c r="B13" s="93">
        <v>18672</v>
      </c>
      <c r="C13" s="81">
        <f>(SUM(B$8:B13))/B$14</f>
        <v>1</v>
      </c>
      <c r="D13" s="93">
        <v>8689</v>
      </c>
      <c r="E13" s="81">
        <f>(SUM(D$8:D13))/D$14</f>
        <v>1</v>
      </c>
      <c r="F13" s="93">
        <v>9983</v>
      </c>
      <c r="G13" s="81">
        <f>(SUM(F$8:F13))/F$14</f>
        <v>1</v>
      </c>
    </row>
    <row r="14" spans="1:7" ht="15">
      <c r="A14" s="58" t="s">
        <v>68</v>
      </c>
      <c r="B14" s="143">
        <f>SUM(B8:B13)</f>
        <v>38698</v>
      </c>
      <c r="C14" s="144"/>
      <c r="D14" s="144">
        <f>SUM(D8:D13)</f>
        <v>18865</v>
      </c>
      <c r="E14" s="144"/>
      <c r="F14" s="144">
        <f>SUM(F8:F13)</f>
        <v>19833</v>
      </c>
      <c r="G14" s="62"/>
    </row>
    <row r="15" spans="1:7" ht="15">
      <c r="A15" s="58" t="s">
        <v>69</v>
      </c>
      <c r="B15" s="78">
        <f>SUM(D15:F15)</f>
        <v>72327</v>
      </c>
      <c r="C15" s="21"/>
      <c r="D15" s="13">
        <v>36084</v>
      </c>
      <c r="E15" s="21"/>
      <c r="F15" s="13">
        <v>36243</v>
      </c>
      <c r="G15" s="21"/>
    </row>
    <row r="16" spans="1:7" ht="15">
      <c r="A16" s="59" t="s">
        <v>70</v>
      </c>
      <c r="B16" s="79">
        <f>B15/B14</f>
        <v>1.8690113184143884</v>
      </c>
      <c r="C16" s="19"/>
      <c r="D16" s="19">
        <f>D15/D14</f>
        <v>1.912748476013782</v>
      </c>
      <c r="E16" s="19"/>
      <c r="F16" s="19">
        <f>F15/F14</f>
        <v>1.8274088640145212</v>
      </c>
      <c r="G16" s="18"/>
    </row>
    <row r="19" ht="15">
      <c r="A19" s="15" t="s">
        <v>170</v>
      </c>
    </row>
    <row r="20" ht="15">
      <c r="A20" s="4" t="s">
        <v>22</v>
      </c>
    </row>
    <row r="21" spans="1:7" s="6" customFormat="1" ht="12">
      <c r="A21" s="48" t="s">
        <v>0</v>
      </c>
      <c r="B21" s="12"/>
      <c r="C21" s="12" t="s">
        <v>22</v>
      </c>
      <c r="D21" s="12" t="s">
        <v>22</v>
      </c>
      <c r="E21" s="12" t="s">
        <v>22</v>
      </c>
      <c r="F21" s="12" t="s">
        <v>22</v>
      </c>
      <c r="G21" s="12" t="s">
        <v>22</v>
      </c>
    </row>
    <row r="22" spans="1:7" s="6" customFormat="1" ht="12">
      <c r="A22" s="60"/>
      <c r="B22" s="190" t="s">
        <v>39</v>
      </c>
      <c r="C22" s="191"/>
      <c r="D22" s="191" t="s">
        <v>40</v>
      </c>
      <c r="E22" s="191"/>
      <c r="F22" s="191" t="s">
        <v>41</v>
      </c>
      <c r="G22" s="191"/>
    </row>
    <row r="23" spans="1:6" s="6" customFormat="1" ht="12">
      <c r="A23" s="51" t="s">
        <v>24</v>
      </c>
      <c r="B23" s="52" t="s">
        <v>22</v>
      </c>
      <c r="D23" s="52" t="s">
        <v>22</v>
      </c>
      <c r="F23" s="52" t="s">
        <v>22</v>
      </c>
    </row>
    <row r="24" spans="1:7" s="6" customFormat="1" ht="12">
      <c r="A24" s="51" t="s">
        <v>63</v>
      </c>
      <c r="B24" s="52" t="s">
        <v>22</v>
      </c>
      <c r="C24" s="148" t="s">
        <v>64</v>
      </c>
      <c r="D24" s="52" t="s">
        <v>22</v>
      </c>
      <c r="E24" s="148" t="s">
        <v>64</v>
      </c>
      <c r="F24" s="52" t="s">
        <v>22</v>
      </c>
      <c r="G24" s="148" t="s">
        <v>64</v>
      </c>
    </row>
    <row r="25" spans="1:7" s="6" customFormat="1" ht="12">
      <c r="A25" s="53" t="s">
        <v>71</v>
      </c>
      <c r="B25" s="54" t="s">
        <v>67</v>
      </c>
      <c r="C25" s="54" t="s">
        <v>1</v>
      </c>
      <c r="D25" s="54" t="s">
        <v>67</v>
      </c>
      <c r="E25" s="54" t="s">
        <v>1</v>
      </c>
      <c r="F25" s="54" t="s">
        <v>67</v>
      </c>
      <c r="G25" s="54" t="s">
        <v>1</v>
      </c>
    </row>
    <row r="26" spans="1:7" s="82" customFormat="1" ht="15">
      <c r="A26" s="80">
        <v>5</v>
      </c>
      <c r="B26" s="93">
        <v>134</v>
      </c>
      <c r="C26" s="81">
        <f>B26/B32</f>
        <v>0.0034627112512274536</v>
      </c>
      <c r="D26" s="93">
        <v>69</v>
      </c>
      <c r="E26" s="81">
        <f>D26/D32</f>
        <v>0.0036575669228730455</v>
      </c>
      <c r="F26" s="93">
        <v>65</v>
      </c>
      <c r="G26" s="81">
        <f>F26/F32</f>
        <v>0.003277366006151364</v>
      </c>
    </row>
    <row r="27" spans="1:7" ht="15">
      <c r="A27" s="55">
        <v>4</v>
      </c>
      <c r="B27" s="93">
        <v>954</v>
      </c>
      <c r="C27" s="81">
        <f>(SUM(B$26:B27))/B$32</f>
        <v>0.028115148069667684</v>
      </c>
      <c r="D27" s="93">
        <v>471</v>
      </c>
      <c r="E27" s="81">
        <f>(SUM(D$26:D27))/D$32</f>
        <v>0.028624436787702094</v>
      </c>
      <c r="F27" s="93">
        <v>483</v>
      </c>
      <c r="G27" s="56">
        <f>(SUM(F$26:F27))/F$32</f>
        <v>0.02763071648262996</v>
      </c>
    </row>
    <row r="28" spans="1:7" ht="15">
      <c r="A28" s="55">
        <v>3</v>
      </c>
      <c r="B28" s="93">
        <v>3434</v>
      </c>
      <c r="C28" s="81">
        <f>(SUM(B$26:B28))/B$32</f>
        <v>0.11685358416455631</v>
      </c>
      <c r="D28" s="93">
        <v>1716</v>
      </c>
      <c r="E28" s="81">
        <f>(SUM(D$26:D28))/D$32</f>
        <v>0.11958653591306652</v>
      </c>
      <c r="F28" s="93">
        <v>1718</v>
      </c>
      <c r="G28" s="56">
        <f>(SUM(F$26:F28))/F$32</f>
        <v>0.11425402107598447</v>
      </c>
    </row>
    <row r="29" spans="1:7" ht="15">
      <c r="A29" s="55">
        <v>2</v>
      </c>
      <c r="B29" s="93">
        <v>8810</v>
      </c>
      <c r="C29" s="81">
        <f>(SUM(B$26:B29))/B$32</f>
        <v>0.3445139283683911</v>
      </c>
      <c r="D29" s="93">
        <v>4359</v>
      </c>
      <c r="E29" s="81">
        <f>(SUM(D$26:D29))/D$32</f>
        <v>0.35064935064935066</v>
      </c>
      <c r="F29" s="93">
        <v>4451</v>
      </c>
      <c r="G29" s="56">
        <f>(SUM(F$26:F29))/F$32</f>
        <v>0.338677960974134</v>
      </c>
    </row>
    <row r="30" spans="1:7" ht="15">
      <c r="A30" s="55">
        <v>1</v>
      </c>
      <c r="B30" s="93">
        <v>19434</v>
      </c>
      <c r="C30" s="81">
        <f>(SUM(B$26:B30))/B$32</f>
        <v>0.8467104243113339</v>
      </c>
      <c r="D30" s="93">
        <v>9162</v>
      </c>
      <c r="E30" s="81">
        <f>(SUM(D$26:D30))/D$32</f>
        <v>0.8363106281473628</v>
      </c>
      <c r="F30" s="93">
        <v>10272</v>
      </c>
      <c r="G30" s="56">
        <f>(SUM(F$26:F30))/F$32</f>
        <v>0.856602631977008</v>
      </c>
    </row>
    <row r="31" spans="1:7" ht="15">
      <c r="A31" s="57">
        <v>0</v>
      </c>
      <c r="B31" s="93">
        <v>5932</v>
      </c>
      <c r="C31" s="81">
        <f>(SUM(B$26:B31))/B$32</f>
        <v>1</v>
      </c>
      <c r="D31" s="93">
        <v>3088</v>
      </c>
      <c r="E31" s="81">
        <f>(SUM(D$26:D31))/D$32</f>
        <v>1</v>
      </c>
      <c r="F31" s="93">
        <v>2844</v>
      </c>
      <c r="G31" s="56">
        <f>(SUM(F$26:F31))/F$32</f>
        <v>1</v>
      </c>
    </row>
    <row r="32" spans="1:7" ht="15">
      <c r="A32" s="61" t="s">
        <v>68</v>
      </c>
      <c r="B32" s="144">
        <f>SUM(B26:B31)</f>
        <v>38698</v>
      </c>
      <c r="C32" s="144"/>
      <c r="D32" s="144">
        <f>SUM(D26:D31)</f>
        <v>18865</v>
      </c>
      <c r="E32" s="144"/>
      <c r="F32" s="144">
        <f>SUM(F26:F31)</f>
        <v>19833</v>
      </c>
      <c r="G32" s="62"/>
    </row>
    <row r="33" spans="1:7" ht="15">
      <c r="A33" s="58" t="s">
        <v>72</v>
      </c>
      <c r="B33" s="13">
        <f>SUM(D33:F33)</f>
        <v>51842</v>
      </c>
      <c r="C33" s="21"/>
      <c r="D33" s="13">
        <v>25257</v>
      </c>
      <c r="E33" s="21"/>
      <c r="F33" s="13">
        <v>26585</v>
      </c>
      <c r="G33" s="21"/>
    </row>
    <row r="34" spans="1:7" ht="15">
      <c r="A34" s="59" t="s">
        <v>73</v>
      </c>
      <c r="B34" s="19">
        <f>B33/B32</f>
        <v>1.3396557961651765</v>
      </c>
      <c r="C34" s="19"/>
      <c r="D34" s="19">
        <f>D33/D32</f>
        <v>1.3388285184203552</v>
      </c>
      <c r="E34" s="19"/>
      <c r="F34" s="19">
        <f>F33/F32</f>
        <v>1.3404426965159078</v>
      </c>
      <c r="G34" s="18"/>
    </row>
    <row r="36" spans="1:7" s="37" customFormat="1" ht="15">
      <c r="A36" s="63"/>
      <c r="B36" s="36"/>
      <c r="C36" s="36"/>
      <c r="D36" s="36"/>
      <c r="E36" s="36"/>
      <c r="F36" s="36"/>
      <c r="G36" s="36"/>
    </row>
    <row r="37" spans="1:7" s="37" customFormat="1" ht="15">
      <c r="A37" s="15" t="s">
        <v>172</v>
      </c>
      <c r="B37" s="3"/>
      <c r="C37" s="3"/>
      <c r="D37" s="3"/>
      <c r="E37" s="3"/>
      <c r="F37" s="3"/>
      <c r="G37" s="3"/>
    </row>
    <row r="38" spans="1:7" s="37" customFormat="1" ht="15">
      <c r="A38" s="180" t="s">
        <v>173</v>
      </c>
      <c r="B38" s="92"/>
      <c r="C38" s="3"/>
      <c r="D38" s="3"/>
      <c r="E38" s="3"/>
      <c r="F38" s="3"/>
      <c r="G38" s="3"/>
    </row>
    <row r="39" spans="1:7" s="37" customFormat="1" ht="15">
      <c r="A39" s="4"/>
      <c r="B39" s="92"/>
      <c r="C39" s="3"/>
      <c r="D39" s="3"/>
      <c r="E39" s="3"/>
      <c r="F39" s="3"/>
      <c r="G39" s="3"/>
    </row>
    <row r="40" spans="1:7" s="37" customFormat="1" ht="15">
      <c r="A40" s="48" t="s">
        <v>0</v>
      </c>
      <c r="B40" s="12"/>
      <c r="C40" s="12" t="s">
        <v>22</v>
      </c>
      <c r="D40" s="12" t="s">
        <v>22</v>
      </c>
      <c r="E40" s="12" t="s">
        <v>22</v>
      </c>
      <c r="F40" s="12" t="s">
        <v>22</v>
      </c>
      <c r="G40" s="12" t="s">
        <v>22</v>
      </c>
    </row>
    <row r="41" spans="1:7" s="37" customFormat="1" ht="12" customHeight="1">
      <c r="A41" s="49" t="s">
        <v>24</v>
      </c>
      <c r="B41" s="50" t="s">
        <v>60</v>
      </c>
      <c r="C41" s="50"/>
      <c r="D41" s="50" t="s">
        <v>61</v>
      </c>
      <c r="E41" s="50"/>
      <c r="F41" s="50" t="s">
        <v>62</v>
      </c>
      <c r="G41" s="50"/>
    </row>
    <row r="42" spans="1:7" s="37" customFormat="1" ht="12" customHeight="1">
      <c r="A42" s="51" t="s">
        <v>63</v>
      </c>
      <c r="B42" s="52" t="s">
        <v>22</v>
      </c>
      <c r="C42" s="6"/>
      <c r="D42" s="52" t="s">
        <v>22</v>
      </c>
      <c r="E42" s="6"/>
      <c r="F42" s="52" t="s">
        <v>22</v>
      </c>
      <c r="G42" s="6"/>
    </row>
    <row r="43" spans="1:7" s="37" customFormat="1" ht="12" customHeight="1">
      <c r="A43" s="51" t="s">
        <v>71</v>
      </c>
      <c r="B43" s="52" t="s">
        <v>22</v>
      </c>
      <c r="C43" s="148" t="s">
        <v>64</v>
      </c>
      <c r="D43" s="52" t="s">
        <v>22</v>
      </c>
      <c r="E43" s="148" t="s">
        <v>64</v>
      </c>
      <c r="F43" s="52" t="s">
        <v>22</v>
      </c>
      <c r="G43" s="148" t="s">
        <v>64</v>
      </c>
    </row>
    <row r="44" spans="1:7" s="37" customFormat="1" ht="12" customHeight="1">
      <c r="A44" s="53" t="s">
        <v>74</v>
      </c>
      <c r="B44" s="54" t="s">
        <v>67</v>
      </c>
      <c r="C44" s="54" t="s">
        <v>1</v>
      </c>
      <c r="D44" s="54" t="s">
        <v>67</v>
      </c>
      <c r="E44" s="54" t="s">
        <v>1</v>
      </c>
      <c r="F44" s="54" t="s">
        <v>67</v>
      </c>
      <c r="G44" s="54" t="s">
        <v>1</v>
      </c>
    </row>
    <row r="45" spans="1:7" s="37" customFormat="1" ht="15">
      <c r="A45" s="51">
        <v>5</v>
      </c>
      <c r="B45" s="93">
        <v>2</v>
      </c>
      <c r="C45" s="81">
        <f>B45/B51</f>
        <v>5.168225748100677E-05</v>
      </c>
      <c r="D45" s="93">
        <v>1</v>
      </c>
      <c r="E45" s="81">
        <f>D45/D51</f>
        <v>5.30082162735224E-05</v>
      </c>
      <c r="F45" s="93">
        <v>1</v>
      </c>
      <c r="G45" s="81">
        <f>F45/F51</f>
        <v>5.0421015479251755E-05</v>
      </c>
    </row>
    <row r="46" spans="1:7" s="37" customFormat="1" ht="15">
      <c r="A46" s="51">
        <v>4</v>
      </c>
      <c r="B46" s="93">
        <v>45</v>
      </c>
      <c r="C46" s="81">
        <f>(SUM(B$45:B46))/B$51</f>
        <v>0.001214533050803659</v>
      </c>
      <c r="D46" s="93">
        <v>23</v>
      </c>
      <c r="E46" s="81">
        <f>(SUM(D$45:D46))/D$51</f>
        <v>0.0012721971905645375</v>
      </c>
      <c r="F46" s="93">
        <v>22</v>
      </c>
      <c r="G46" s="81">
        <f>(SUM(F$45:F46))/F$51</f>
        <v>0.0011596833560227904</v>
      </c>
    </row>
    <row r="47" spans="1:7" s="37" customFormat="1" ht="15">
      <c r="A47" s="55">
        <v>3</v>
      </c>
      <c r="B47" s="93">
        <v>223</v>
      </c>
      <c r="C47" s="81">
        <f>(SUM(B$45:B47))/B$51</f>
        <v>0.006977104759935914</v>
      </c>
      <c r="D47" s="93">
        <v>109</v>
      </c>
      <c r="E47" s="81">
        <f>(SUM(D$45:D47))/D$51</f>
        <v>0.007050092764378479</v>
      </c>
      <c r="F47" s="93">
        <v>114</v>
      </c>
      <c r="G47" s="56">
        <f>(SUM(F$45:F47))/F$51</f>
        <v>0.00690767912065749</v>
      </c>
    </row>
    <row r="48" spans="1:7" s="37" customFormat="1" ht="15">
      <c r="A48" s="55">
        <v>2</v>
      </c>
      <c r="B48" s="93">
        <v>1815</v>
      </c>
      <c r="C48" s="81">
        <f>(SUM(B$45:B48))/B$51</f>
        <v>0.05387875342394956</v>
      </c>
      <c r="D48" s="93">
        <v>862</v>
      </c>
      <c r="E48" s="81">
        <f>(SUM(D$45:D48))/D$51</f>
        <v>0.05274317519215478</v>
      </c>
      <c r="F48" s="93">
        <v>953</v>
      </c>
      <c r="G48" s="56">
        <f>(SUM(F$45:F48))/F$51</f>
        <v>0.05495890687238441</v>
      </c>
    </row>
    <row r="49" spans="1:7" s="37" customFormat="1" ht="15">
      <c r="A49" s="55">
        <v>1</v>
      </c>
      <c r="B49" s="93">
        <v>12169</v>
      </c>
      <c r="C49" s="81">
        <f>(SUM(B$45:B49))/B$51</f>
        <v>0.3683394490671352</v>
      </c>
      <c r="D49" s="93">
        <v>5566</v>
      </c>
      <c r="E49" s="81">
        <f>(SUM(D$45:D49))/D$51</f>
        <v>0.34778690697058046</v>
      </c>
      <c r="F49" s="93">
        <v>6603</v>
      </c>
      <c r="G49" s="56">
        <f>(SUM(F$45:F49))/F$51</f>
        <v>0.3878888720818837</v>
      </c>
    </row>
    <row r="50" spans="1:7" s="37" customFormat="1" ht="15">
      <c r="A50" s="57">
        <v>0</v>
      </c>
      <c r="B50" s="93">
        <v>24444</v>
      </c>
      <c r="C50" s="81">
        <f>(SUM(B$45:B50))/B$51</f>
        <v>1</v>
      </c>
      <c r="D50" s="93">
        <v>12304</v>
      </c>
      <c r="E50" s="81">
        <f>(SUM(D$45:D50))/D$51</f>
        <v>1</v>
      </c>
      <c r="F50" s="93">
        <v>12140</v>
      </c>
      <c r="G50" s="56">
        <f>(SUM(F$45:F50))/F$51</f>
        <v>1</v>
      </c>
    </row>
    <row r="51" spans="1:7" s="37" customFormat="1" ht="15">
      <c r="A51" s="58" t="s">
        <v>68</v>
      </c>
      <c r="B51" s="145">
        <f>SUM(B45:B50)</f>
        <v>38698</v>
      </c>
      <c r="C51" s="144"/>
      <c r="D51" s="144">
        <f>SUM(D45:D50)</f>
        <v>18865</v>
      </c>
      <c r="E51" s="144"/>
      <c r="F51" s="144">
        <f>SUM(F45:F50)</f>
        <v>19833</v>
      </c>
      <c r="G51" s="62"/>
    </row>
    <row r="52" spans="1:7" s="37" customFormat="1" ht="15">
      <c r="A52" s="58" t="s">
        <v>75</v>
      </c>
      <c r="B52" s="78">
        <f>SUM(D52:F52)</f>
        <v>16658</v>
      </c>
      <c r="C52" s="13"/>
      <c r="D52" s="13">
        <v>7714</v>
      </c>
      <c r="E52" s="13"/>
      <c r="F52" s="13">
        <v>8944</v>
      </c>
      <c r="G52" s="21"/>
    </row>
    <row r="53" spans="1:7" s="37" customFormat="1" ht="15">
      <c r="A53" s="59" t="s">
        <v>76</v>
      </c>
      <c r="B53" s="79">
        <f>B52/B51</f>
        <v>0.43046152255930537</v>
      </c>
      <c r="C53" s="19"/>
      <c r="D53" s="19">
        <f>D52/D51</f>
        <v>0.40890538033395174</v>
      </c>
      <c r="E53" s="19"/>
      <c r="F53" s="19">
        <f>F52/F51</f>
        <v>0.45096556244642766</v>
      </c>
      <c r="G53" s="18"/>
    </row>
    <row r="54" spans="1:7" s="37" customFormat="1" ht="15">
      <c r="A54" s="4"/>
      <c r="B54" s="3"/>
      <c r="C54" s="3"/>
      <c r="D54" s="3"/>
      <c r="E54" s="3"/>
      <c r="F54" s="3"/>
      <c r="G54" s="3"/>
    </row>
    <row r="55" spans="1:7" s="37" customFormat="1" ht="15">
      <c r="A55" s="4"/>
      <c r="B55" s="3"/>
      <c r="C55" s="3"/>
      <c r="D55" s="3"/>
      <c r="E55" s="3"/>
      <c r="F55" s="3"/>
      <c r="G55" s="3"/>
    </row>
    <row r="56" spans="1:7" s="37" customFormat="1" ht="15">
      <c r="A56" s="4"/>
      <c r="B56" s="3"/>
      <c r="C56" s="3"/>
      <c r="D56" s="3"/>
      <c r="E56" s="3"/>
      <c r="F56" s="3"/>
      <c r="G56" s="3"/>
    </row>
    <row r="57" spans="1:7" s="37" customFormat="1" ht="15">
      <c r="A57" s="4"/>
      <c r="B57" s="3"/>
      <c r="C57" s="3"/>
      <c r="D57" s="3"/>
      <c r="E57" s="3"/>
      <c r="F57" s="3"/>
      <c r="G57" s="3"/>
    </row>
    <row r="58" spans="1:7" s="37" customFormat="1" ht="15">
      <c r="A58" s="4"/>
      <c r="B58" s="3"/>
      <c r="C58" s="3"/>
      <c r="D58" s="3"/>
      <c r="E58" s="3"/>
      <c r="F58" s="3"/>
      <c r="G58" s="3"/>
    </row>
    <row r="59" spans="1:7" s="37" customFormat="1" ht="15">
      <c r="A59" s="4"/>
      <c r="B59" s="3"/>
      <c r="C59" s="3"/>
      <c r="D59" s="3"/>
      <c r="E59" s="3"/>
      <c r="F59" s="3"/>
      <c r="G59" s="3"/>
    </row>
  </sheetData>
  <sheetProtection/>
  <mergeCells count="3">
    <mergeCell ref="B22:C22"/>
    <mergeCell ref="D22:E22"/>
    <mergeCell ref="F22:G22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5" width="9.00390625" style="0" customWidth="1"/>
  </cols>
  <sheetData>
    <row r="1" ht="14.25">
      <c r="A1" s="90" t="s">
        <v>174</v>
      </c>
    </row>
    <row r="2" ht="14.25">
      <c r="A2" s="90" t="s">
        <v>175</v>
      </c>
    </row>
    <row r="3" spans="1:3" ht="15">
      <c r="A3" s="94"/>
      <c r="B3" s="94"/>
      <c r="C3" s="94"/>
    </row>
    <row r="4" spans="1:5" s="88" customFormat="1" ht="15">
      <c r="A4" s="96"/>
      <c r="B4" s="96">
        <v>2000</v>
      </c>
      <c r="C4" s="96">
        <v>2001</v>
      </c>
      <c r="D4" s="96">
        <v>2002</v>
      </c>
      <c r="E4" s="96">
        <v>2003</v>
      </c>
    </row>
    <row r="5" spans="1:5" s="88" customFormat="1" ht="15">
      <c r="A5" s="88" t="s">
        <v>117</v>
      </c>
      <c r="B5" s="93">
        <v>5283</v>
      </c>
      <c r="C5" s="93">
        <v>7020</v>
      </c>
      <c r="D5" s="93">
        <v>6466</v>
      </c>
      <c r="E5" s="93">
        <v>4855</v>
      </c>
    </row>
    <row r="6" spans="1:5" s="88" customFormat="1" ht="15">
      <c r="A6" s="88" t="s">
        <v>118</v>
      </c>
      <c r="B6" s="97">
        <v>0.153</v>
      </c>
      <c r="C6" s="97">
        <v>0.119</v>
      </c>
      <c r="D6" s="97">
        <v>0.096</v>
      </c>
      <c r="E6" s="97">
        <v>0.067</v>
      </c>
    </row>
    <row r="7" s="88" customFormat="1" ht="15"/>
    <row r="8" spans="1:5" s="88" customFormat="1" ht="15">
      <c r="A8" s="88" t="s">
        <v>119</v>
      </c>
      <c r="B8" s="93">
        <v>2441</v>
      </c>
      <c r="C8" s="93">
        <v>2927</v>
      </c>
      <c r="D8" s="93">
        <v>3081</v>
      </c>
      <c r="E8" s="93">
        <v>2126</v>
      </c>
    </row>
    <row r="9" spans="1:5" s="88" customFormat="1" ht="15">
      <c r="A9" s="98" t="s">
        <v>120</v>
      </c>
      <c r="B9" s="99">
        <v>0.46</v>
      </c>
      <c r="C9" s="99">
        <v>0.42</v>
      </c>
      <c r="D9" s="99">
        <v>0.48</v>
      </c>
      <c r="E9" s="99">
        <v>0.44</v>
      </c>
    </row>
    <row r="10" spans="1:4" s="101" customFormat="1" ht="15.75">
      <c r="A10" s="100"/>
      <c r="B10" s="95"/>
      <c r="C10" s="95"/>
      <c r="D10" s="91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50.00390625" style="4" customWidth="1"/>
    <col min="2" max="2" width="11.7109375" style="103" customWidth="1"/>
    <col min="3" max="4" width="11.7109375" style="4" customWidth="1"/>
    <col min="5" max="5" width="11.7109375" style="103" customWidth="1"/>
    <col min="6" max="16384" width="5.7109375" style="4" customWidth="1"/>
  </cols>
  <sheetData>
    <row r="1" ht="15">
      <c r="A1" s="15" t="s">
        <v>162</v>
      </c>
    </row>
    <row r="2" ht="15">
      <c r="A2" s="114"/>
    </row>
    <row r="3" spans="1:4" ht="15">
      <c r="A3" s="5" t="s">
        <v>0</v>
      </c>
      <c r="B3" s="112"/>
      <c r="C3" s="14"/>
      <c r="D3" s="14"/>
    </row>
    <row r="4" spans="1:5" s="17" customFormat="1" ht="15">
      <c r="A4" s="16"/>
      <c r="B4" s="181" t="s">
        <v>176</v>
      </c>
      <c r="C4" s="181"/>
      <c r="D4" s="181"/>
      <c r="E4" s="182"/>
    </row>
    <row r="5" spans="1:5" ht="15">
      <c r="A5" s="11" t="s">
        <v>77</v>
      </c>
      <c r="B5" s="18">
        <v>2000</v>
      </c>
      <c r="C5" s="18">
        <v>2001</v>
      </c>
      <c r="D5" s="18">
        <v>2002</v>
      </c>
      <c r="E5" s="18">
        <v>2003</v>
      </c>
    </row>
    <row r="6" spans="1:5" ht="15">
      <c r="A6" s="88" t="s">
        <v>123</v>
      </c>
      <c r="B6" s="164" t="s">
        <v>137</v>
      </c>
      <c r="C6" s="21">
        <v>100</v>
      </c>
      <c r="D6" s="164" t="s">
        <v>137</v>
      </c>
      <c r="E6" s="165">
        <v>100</v>
      </c>
    </row>
    <row r="7" spans="1:5" s="102" customFormat="1" ht="15">
      <c r="A7" s="88" t="s">
        <v>158</v>
      </c>
      <c r="B7" s="64">
        <v>69.21875</v>
      </c>
      <c r="C7" s="86">
        <v>80.56241184767278</v>
      </c>
      <c r="D7" s="165">
        <v>77.96100850190561</v>
      </c>
      <c r="E7" s="165">
        <v>72.86212914485166</v>
      </c>
    </row>
    <row r="8" spans="1:5" s="102" customFormat="1" ht="15">
      <c r="A8" s="88" t="s">
        <v>2</v>
      </c>
      <c r="B8" s="64">
        <v>82.6530612244898</v>
      </c>
      <c r="C8" s="86">
        <v>81.25</v>
      </c>
      <c r="D8" s="165">
        <v>82.87292817679558</v>
      </c>
      <c r="E8" s="165">
        <v>80.76681332495286</v>
      </c>
    </row>
    <row r="9" spans="1:5" s="102" customFormat="1" ht="15">
      <c r="A9" s="88" t="s">
        <v>3</v>
      </c>
      <c r="B9" s="64">
        <v>100</v>
      </c>
      <c r="C9" s="86">
        <v>93.33333333333333</v>
      </c>
      <c r="D9" s="165">
        <v>100</v>
      </c>
      <c r="E9" s="165">
        <v>100</v>
      </c>
    </row>
    <row r="10" spans="1:5" s="102" customFormat="1" ht="15">
      <c r="A10" s="88" t="s">
        <v>135</v>
      </c>
      <c r="B10" s="64">
        <v>100</v>
      </c>
      <c r="C10" s="86">
        <v>100</v>
      </c>
      <c r="D10" s="165">
        <v>75</v>
      </c>
      <c r="E10" s="165">
        <v>100</v>
      </c>
    </row>
    <row r="11" spans="1:5" s="102" customFormat="1" ht="15">
      <c r="A11" s="88" t="s">
        <v>4</v>
      </c>
      <c r="B11" s="64">
        <v>81</v>
      </c>
      <c r="C11" s="86">
        <v>80.79331941544885</v>
      </c>
      <c r="D11" s="165">
        <v>83.54430379746836</v>
      </c>
      <c r="E11" s="165">
        <v>88.02083333333334</v>
      </c>
    </row>
    <row r="12" spans="1:5" s="102" customFormat="1" ht="15">
      <c r="A12" s="88" t="s">
        <v>5</v>
      </c>
      <c r="B12" s="64">
        <v>86.27450980392157</v>
      </c>
      <c r="C12" s="86">
        <v>82.70676691729322</v>
      </c>
      <c r="D12" s="165">
        <v>83.33333333333334</v>
      </c>
      <c r="E12" s="165">
        <v>85</v>
      </c>
    </row>
    <row r="13" spans="1:5" s="102" customFormat="1" ht="15">
      <c r="A13" s="88" t="s">
        <v>6</v>
      </c>
      <c r="B13" s="64">
        <v>92.85714285714286</v>
      </c>
      <c r="C13" s="86">
        <v>91.30434782608695</v>
      </c>
      <c r="D13" s="165">
        <v>86.95652173913044</v>
      </c>
      <c r="E13" s="165">
        <v>83.87096774193549</v>
      </c>
    </row>
    <row r="14" spans="1:5" s="102" customFormat="1" ht="15">
      <c r="A14" s="88" t="s">
        <v>124</v>
      </c>
      <c r="B14" s="64" t="s">
        <v>137</v>
      </c>
      <c r="C14" s="86">
        <v>100</v>
      </c>
      <c r="D14" s="165" t="s">
        <v>137</v>
      </c>
      <c r="E14" s="165">
        <v>100</v>
      </c>
    </row>
    <row r="15" spans="1:5" s="102" customFormat="1" ht="15">
      <c r="A15" s="88" t="s">
        <v>7</v>
      </c>
      <c r="B15" s="64">
        <v>75.9090909090909</v>
      </c>
      <c r="C15" s="86">
        <v>85.67251461988305</v>
      </c>
      <c r="D15" s="165">
        <v>85.92132505175984</v>
      </c>
      <c r="E15" s="165">
        <v>85.01805054151625</v>
      </c>
    </row>
    <row r="16" spans="1:5" s="102" customFormat="1" ht="15">
      <c r="A16" s="88"/>
      <c r="B16" s="64"/>
      <c r="C16" s="86"/>
      <c r="D16" s="165"/>
      <c r="E16" s="165"/>
    </row>
    <row r="17" spans="1:5" s="102" customFormat="1" ht="15">
      <c r="A17" s="88" t="s">
        <v>8</v>
      </c>
      <c r="B17" s="64">
        <v>66.75257731958763</v>
      </c>
      <c r="C17" s="86">
        <v>69.80392156862744</v>
      </c>
      <c r="D17" s="165">
        <v>61.97654941373534</v>
      </c>
      <c r="E17" s="165">
        <v>66.77908937605397</v>
      </c>
    </row>
    <row r="18" spans="1:5" s="102" customFormat="1" ht="15">
      <c r="A18" s="88" t="s">
        <v>9</v>
      </c>
      <c r="B18" s="64">
        <v>61.8416581719334</v>
      </c>
      <c r="C18" s="86">
        <v>52.25570309839973</v>
      </c>
      <c r="D18" s="165">
        <v>60.46938612596791</v>
      </c>
      <c r="E18" s="165">
        <v>58.474641889276036</v>
      </c>
    </row>
    <row r="19" spans="1:5" s="102" customFormat="1" ht="15">
      <c r="A19" s="88"/>
      <c r="B19" s="64"/>
      <c r="C19" s="86"/>
      <c r="D19" s="165"/>
      <c r="E19" s="165"/>
    </row>
    <row r="20" spans="1:5" s="102" customFormat="1" ht="15">
      <c r="A20" s="88" t="s">
        <v>10</v>
      </c>
      <c r="B20" s="64">
        <v>62.31313926042487</v>
      </c>
      <c r="C20" s="86">
        <v>58.615654205607484</v>
      </c>
      <c r="D20" s="165">
        <v>62.628865979381445</v>
      </c>
      <c r="E20" s="165">
        <v>62.96201886311496</v>
      </c>
    </row>
    <row r="21" spans="1:5" s="102" customFormat="1" ht="15">
      <c r="A21" s="88" t="s">
        <v>91</v>
      </c>
      <c r="B21" s="64">
        <v>73.80952380952381</v>
      </c>
      <c r="C21" s="86">
        <v>63.63636363636363</v>
      </c>
      <c r="D21" s="165">
        <v>65</v>
      </c>
      <c r="E21" s="165">
        <v>49.2063492063492</v>
      </c>
    </row>
    <row r="22" spans="1:5" s="102" customFormat="1" ht="15">
      <c r="A22" s="88" t="s">
        <v>11</v>
      </c>
      <c r="B22" s="64">
        <v>60.016420361247945</v>
      </c>
      <c r="C22" s="86">
        <v>61.946308724832214</v>
      </c>
      <c r="D22" s="165">
        <v>55.40823447313329</v>
      </c>
      <c r="E22" s="165">
        <v>65.96404215747054</v>
      </c>
    </row>
    <row r="23" spans="1:5" s="102" customFormat="1" ht="15">
      <c r="A23" s="88" t="s">
        <v>12</v>
      </c>
      <c r="B23" s="64">
        <v>47.368421052631575</v>
      </c>
      <c r="C23" s="86">
        <v>71.42857142857143</v>
      </c>
      <c r="D23" s="165">
        <v>65</v>
      </c>
      <c r="E23" s="165">
        <v>55.55555555555556</v>
      </c>
    </row>
    <row r="24" spans="1:5" s="102" customFormat="1" ht="15">
      <c r="A24" s="88" t="s">
        <v>83</v>
      </c>
      <c r="B24" s="64">
        <v>100</v>
      </c>
      <c r="C24" s="86">
        <v>87.5</v>
      </c>
      <c r="D24" s="165">
        <v>89.58333333333334</v>
      </c>
      <c r="E24" s="165">
        <v>93.75</v>
      </c>
    </row>
    <row r="25" spans="1:5" s="102" customFormat="1" ht="15">
      <c r="A25" s="88" t="s">
        <v>13</v>
      </c>
      <c r="B25" s="64">
        <v>60.19962570180911</v>
      </c>
      <c r="C25" s="86">
        <v>60.95186587344511</v>
      </c>
      <c r="D25" s="165">
        <v>59.61742826780021</v>
      </c>
      <c r="E25" s="165">
        <v>65.27845036319613</v>
      </c>
    </row>
    <row r="26" spans="1:5" s="102" customFormat="1" ht="15">
      <c r="A26" s="88" t="s">
        <v>125</v>
      </c>
      <c r="B26" s="64" t="s">
        <v>137</v>
      </c>
      <c r="C26" s="86">
        <v>82.6086956521739</v>
      </c>
      <c r="D26" s="165">
        <v>63.33333333333333</v>
      </c>
      <c r="E26" s="165">
        <v>83.33333333333334</v>
      </c>
    </row>
    <row r="27" spans="1:5" s="102" customFormat="1" ht="15">
      <c r="A27" s="88" t="s">
        <v>110</v>
      </c>
      <c r="B27" s="64">
        <v>33.33333333333333</v>
      </c>
      <c r="C27" s="86">
        <v>100</v>
      </c>
      <c r="D27" s="165" t="s">
        <v>137</v>
      </c>
      <c r="E27" s="165" t="s">
        <v>137</v>
      </c>
    </row>
    <row r="28" spans="1:5" s="102" customFormat="1" ht="15">
      <c r="A28" s="88" t="s">
        <v>111</v>
      </c>
      <c r="B28" s="64">
        <v>100</v>
      </c>
      <c r="C28" s="86">
        <v>85.71428571428571</v>
      </c>
      <c r="D28" s="165">
        <v>66.66666666666666</v>
      </c>
      <c r="E28" s="165" t="s">
        <v>137</v>
      </c>
    </row>
    <row r="29" spans="1:5" s="102" customFormat="1" ht="15">
      <c r="A29" s="88" t="s">
        <v>136</v>
      </c>
      <c r="B29" s="64" t="s">
        <v>137</v>
      </c>
      <c r="C29" s="86" t="s">
        <v>137</v>
      </c>
      <c r="D29" s="165">
        <v>75</v>
      </c>
      <c r="E29" s="165" t="s">
        <v>137</v>
      </c>
    </row>
    <row r="30" spans="1:5" s="102" customFormat="1" ht="15">
      <c r="A30" s="88" t="s">
        <v>113</v>
      </c>
      <c r="B30" s="64">
        <v>100</v>
      </c>
      <c r="C30" s="86">
        <v>100</v>
      </c>
      <c r="D30" s="165">
        <v>100</v>
      </c>
      <c r="E30" s="165" t="s">
        <v>137</v>
      </c>
    </row>
    <row r="31" spans="1:5" s="102" customFormat="1" ht="15">
      <c r="A31" s="88" t="s">
        <v>114</v>
      </c>
      <c r="B31" s="64">
        <v>87.5</v>
      </c>
      <c r="C31" s="86" t="s">
        <v>137</v>
      </c>
      <c r="D31" s="165">
        <v>66.66666666666666</v>
      </c>
      <c r="E31" s="165" t="s">
        <v>137</v>
      </c>
    </row>
    <row r="32" spans="1:5" s="102" customFormat="1" ht="15">
      <c r="A32" s="88" t="s">
        <v>115</v>
      </c>
      <c r="B32" s="64">
        <v>66.66666666666666</v>
      </c>
      <c r="C32" s="86">
        <v>100</v>
      </c>
      <c r="D32" s="165" t="s">
        <v>137</v>
      </c>
      <c r="E32" s="165" t="s">
        <v>137</v>
      </c>
    </row>
    <row r="33" spans="1:5" s="102" customFormat="1" ht="15">
      <c r="A33" s="88" t="s">
        <v>126</v>
      </c>
      <c r="B33" s="64" t="s">
        <v>137</v>
      </c>
      <c r="C33" s="86">
        <v>78.26086956521739</v>
      </c>
      <c r="D33" s="165">
        <v>71.42857142857143</v>
      </c>
      <c r="E33" s="165">
        <v>83.33333333333334</v>
      </c>
    </row>
    <row r="34" spans="1:5" s="102" customFormat="1" ht="15">
      <c r="A34" s="88"/>
      <c r="B34" s="64"/>
      <c r="C34" s="86"/>
      <c r="D34" s="165"/>
      <c r="E34" s="165"/>
    </row>
    <row r="35" spans="1:5" s="102" customFormat="1" ht="15">
      <c r="A35" s="88" t="s">
        <v>14</v>
      </c>
      <c r="B35" s="64">
        <v>66.66666666666666</v>
      </c>
      <c r="C35" s="86">
        <v>90.69767441860465</v>
      </c>
      <c r="D35" s="165">
        <v>76.19047619047619</v>
      </c>
      <c r="E35" s="165">
        <v>59.70149253731343</v>
      </c>
    </row>
    <row r="36" spans="1:5" s="102" customFormat="1" ht="15">
      <c r="A36" s="88" t="s">
        <v>95</v>
      </c>
      <c r="B36" s="64">
        <v>73.72881355932203</v>
      </c>
      <c r="C36" s="86">
        <v>61.64383561643836</v>
      </c>
      <c r="D36" s="165">
        <v>71.22302158273382</v>
      </c>
      <c r="E36" s="165">
        <v>70.49180327868852</v>
      </c>
    </row>
    <row r="37" spans="1:5" s="102" customFormat="1" ht="15">
      <c r="A37" s="88" t="s">
        <v>15</v>
      </c>
      <c r="B37" s="64">
        <v>63.1452581032413</v>
      </c>
      <c r="C37" s="86">
        <v>79.01614142966949</v>
      </c>
      <c r="D37" s="165">
        <v>80.93023255813954</v>
      </c>
      <c r="E37" s="165">
        <v>77.62001352265044</v>
      </c>
    </row>
    <row r="38" spans="1:5" s="102" customFormat="1" ht="15">
      <c r="A38" s="88" t="s">
        <v>16</v>
      </c>
      <c r="B38" s="64">
        <v>66.18444846292948</v>
      </c>
      <c r="C38" s="86">
        <v>71</v>
      </c>
      <c r="D38" s="165">
        <v>69.91001124859393</v>
      </c>
      <c r="E38" s="165">
        <v>71.10890104425658</v>
      </c>
    </row>
    <row r="39" spans="1:5" s="102" customFormat="1" ht="15">
      <c r="A39" s="88" t="s">
        <v>17</v>
      </c>
      <c r="B39" s="64">
        <v>74.4019138755981</v>
      </c>
      <c r="C39" s="86">
        <v>70.11294526498698</v>
      </c>
      <c r="D39" s="165">
        <v>69.6969696969697</v>
      </c>
      <c r="E39" s="165">
        <v>69.44237918215613</v>
      </c>
    </row>
    <row r="40" spans="1:5" s="102" customFormat="1" ht="15">
      <c r="A40" s="88" t="s">
        <v>103</v>
      </c>
      <c r="B40" s="64">
        <v>80.85106382978722</v>
      </c>
      <c r="C40" s="86">
        <v>65.3061224489796</v>
      </c>
      <c r="D40" s="165">
        <v>52.87356321839081</v>
      </c>
      <c r="E40" s="165">
        <v>67.36842105263158</v>
      </c>
    </row>
    <row r="41" spans="1:5" s="102" customFormat="1" ht="15">
      <c r="A41" s="88" t="s">
        <v>104</v>
      </c>
      <c r="B41" s="64">
        <v>50</v>
      </c>
      <c r="C41" s="86" t="s">
        <v>137</v>
      </c>
      <c r="D41" s="165">
        <v>0</v>
      </c>
      <c r="E41" s="165" t="s">
        <v>137</v>
      </c>
    </row>
    <row r="42" spans="1:5" s="102" customFormat="1" ht="15">
      <c r="A42" s="88" t="s">
        <v>85</v>
      </c>
      <c r="B42" s="64">
        <v>72.03389830508475</v>
      </c>
      <c r="C42" s="86">
        <v>72.8395061728395</v>
      </c>
      <c r="D42" s="165">
        <v>68.35443037974683</v>
      </c>
      <c r="E42" s="165">
        <v>66.20111731843575</v>
      </c>
    </row>
    <row r="43" spans="1:5" s="102" customFormat="1" ht="15">
      <c r="A43" s="88" t="s">
        <v>86</v>
      </c>
      <c r="B43" s="64">
        <v>60.150375939849624</v>
      </c>
      <c r="C43" s="86">
        <v>50.18181818181818</v>
      </c>
      <c r="D43" s="165">
        <v>56.59574468085107</v>
      </c>
      <c r="E43" s="165">
        <v>53.74280230326296</v>
      </c>
    </row>
    <row r="44" spans="1:5" s="102" customFormat="1" ht="15">
      <c r="A44" s="88" t="s">
        <v>87</v>
      </c>
      <c r="B44" s="64">
        <v>74.69879518072288</v>
      </c>
      <c r="C44" s="86">
        <v>83.33333333333334</v>
      </c>
      <c r="D44" s="165">
        <v>80.28169014084507</v>
      </c>
      <c r="E44" s="165">
        <v>84.25925925925925</v>
      </c>
    </row>
    <row r="45" spans="1:5" s="102" customFormat="1" ht="15">
      <c r="A45" s="88"/>
      <c r="B45" s="64"/>
      <c r="C45" s="86"/>
      <c r="D45" s="165"/>
      <c r="E45" s="165"/>
    </row>
    <row r="46" spans="1:5" s="102" customFormat="1" ht="15">
      <c r="A46" s="88" t="s">
        <v>78</v>
      </c>
      <c r="B46" s="64">
        <v>87.60504201680672</v>
      </c>
      <c r="C46" s="86">
        <v>79.92932862190813</v>
      </c>
      <c r="D46" s="165">
        <v>74.79232311658551</v>
      </c>
      <c r="E46" s="165">
        <v>80.24103139013454</v>
      </c>
    </row>
    <row r="47" spans="1:5" s="102" customFormat="1" ht="15">
      <c r="A47" s="88" t="s">
        <v>150</v>
      </c>
      <c r="B47" s="64" t="s">
        <v>137</v>
      </c>
      <c r="C47" s="86" t="s">
        <v>137</v>
      </c>
      <c r="D47" s="165" t="s">
        <v>137</v>
      </c>
      <c r="E47" s="165">
        <v>32.5</v>
      </c>
    </row>
    <row r="48" spans="1:5" s="102" customFormat="1" ht="15">
      <c r="A48" s="88" t="s">
        <v>79</v>
      </c>
      <c r="B48" s="64">
        <v>77.93190416141236</v>
      </c>
      <c r="C48" s="86">
        <v>73.81642512077295</v>
      </c>
      <c r="D48" s="165">
        <v>77.34806629834254</v>
      </c>
      <c r="E48" s="165">
        <v>74.55661664392906</v>
      </c>
    </row>
    <row r="49" spans="1:5" s="102" customFormat="1" ht="15">
      <c r="A49" s="88" t="s">
        <v>92</v>
      </c>
      <c r="B49" s="64">
        <v>55.04587155963303</v>
      </c>
      <c r="C49" s="86">
        <v>66.66666666666666</v>
      </c>
      <c r="D49" s="165">
        <v>64.94992846924177</v>
      </c>
      <c r="E49" s="165">
        <v>69.58874458874459</v>
      </c>
    </row>
    <row r="50" spans="1:5" s="102" customFormat="1" ht="15">
      <c r="A50" s="88" t="s">
        <v>107</v>
      </c>
      <c r="B50" s="64">
        <v>92.85714285714286</v>
      </c>
      <c r="C50" s="86">
        <v>82.64462809917356</v>
      </c>
      <c r="D50" s="165">
        <v>65.74585635359117</v>
      </c>
      <c r="E50" s="165">
        <v>64.44444444444444</v>
      </c>
    </row>
    <row r="51" spans="1:5" s="102" customFormat="1" ht="15">
      <c r="A51" s="88" t="s">
        <v>93</v>
      </c>
      <c r="B51" s="64">
        <v>56.4875491480996</v>
      </c>
      <c r="C51" s="86">
        <v>58.44226579520697</v>
      </c>
      <c r="D51" s="165">
        <v>57.798165137614674</v>
      </c>
      <c r="E51" s="165">
        <v>57.6593720266413</v>
      </c>
    </row>
    <row r="52" spans="1:5" s="102" customFormat="1" ht="15">
      <c r="A52" s="88" t="s">
        <v>108</v>
      </c>
      <c r="B52" s="64">
        <v>80</v>
      </c>
      <c r="C52" s="86">
        <v>84.21052631578947</v>
      </c>
      <c r="D52" s="165">
        <v>100</v>
      </c>
      <c r="E52" s="165">
        <v>100</v>
      </c>
    </row>
    <row r="53" spans="1:5" s="102" customFormat="1" ht="15">
      <c r="A53" s="88" t="s">
        <v>109</v>
      </c>
      <c r="B53" s="64">
        <v>42.857142857142854</v>
      </c>
      <c r="C53" s="86">
        <v>59.45945945945946</v>
      </c>
      <c r="D53" s="165">
        <v>66.66666666666666</v>
      </c>
      <c r="E53" s="165">
        <v>60</v>
      </c>
    </row>
    <row r="54" spans="1:5" s="102" customFormat="1" ht="15">
      <c r="A54" s="88" t="s">
        <v>94</v>
      </c>
      <c r="B54" s="64">
        <v>60.7421875</v>
      </c>
      <c r="C54" s="86">
        <v>61.91950464396285</v>
      </c>
      <c r="D54" s="165">
        <v>62.5</v>
      </c>
      <c r="E54" s="165">
        <v>65.73957016434892</v>
      </c>
    </row>
    <row r="55" spans="1:5" s="102" customFormat="1" ht="15">
      <c r="A55" s="88" t="s">
        <v>127</v>
      </c>
      <c r="B55" s="64" t="s">
        <v>137</v>
      </c>
      <c r="C55" s="86">
        <v>76.08695652173914</v>
      </c>
      <c r="D55" s="165">
        <v>52.38095238095239</v>
      </c>
      <c r="E55" s="165">
        <v>100</v>
      </c>
    </row>
    <row r="56" spans="1:5" s="102" customFormat="1" ht="15">
      <c r="A56" s="88" t="s">
        <v>96</v>
      </c>
      <c r="B56" s="64">
        <v>41.30434782608695</v>
      </c>
      <c r="C56" s="86">
        <v>22.058823529411764</v>
      </c>
      <c r="D56" s="165">
        <v>23.4375</v>
      </c>
      <c r="E56" s="165">
        <v>59.59595959595959</v>
      </c>
    </row>
    <row r="57" spans="1:5" s="102" customFormat="1" ht="15">
      <c r="A57" s="88" t="s">
        <v>88</v>
      </c>
      <c r="B57" s="64">
        <v>90.9090909090909</v>
      </c>
      <c r="C57" s="86">
        <v>95.1219512195122</v>
      </c>
      <c r="D57" s="165">
        <v>98.71794871794873</v>
      </c>
      <c r="E57" s="165">
        <v>98.99497487437185</v>
      </c>
    </row>
    <row r="58" spans="1:5" s="102" customFormat="1" ht="15">
      <c r="A58" s="88" t="s">
        <v>128</v>
      </c>
      <c r="B58" s="64" t="s">
        <v>137</v>
      </c>
      <c r="C58" s="86">
        <v>100</v>
      </c>
      <c r="D58" s="165">
        <v>100</v>
      </c>
      <c r="E58" s="165">
        <v>80</v>
      </c>
    </row>
    <row r="59" spans="1:5" s="102" customFormat="1" ht="15">
      <c r="A59" s="88" t="s">
        <v>97</v>
      </c>
      <c r="B59" s="64">
        <v>65.65008025682182</v>
      </c>
      <c r="C59" s="86">
        <v>64.81257557436517</v>
      </c>
      <c r="D59" s="165">
        <v>74.80314960629921</v>
      </c>
      <c r="E59" s="165">
        <v>67.38925541941565</v>
      </c>
    </row>
    <row r="60" spans="1:5" s="102" customFormat="1" ht="15">
      <c r="A60" s="88" t="s">
        <v>112</v>
      </c>
      <c r="B60" s="64">
        <v>100</v>
      </c>
      <c r="C60" s="86">
        <v>76.59574468085107</v>
      </c>
      <c r="D60" s="165">
        <v>68.68686868686868</v>
      </c>
      <c r="E60" s="165">
        <v>64.74358974358975</v>
      </c>
    </row>
    <row r="61" spans="1:5" s="102" customFormat="1" ht="15">
      <c r="A61" s="88" t="s">
        <v>80</v>
      </c>
      <c r="B61" s="64">
        <v>90.9090909090909</v>
      </c>
      <c r="C61" s="86">
        <v>78.04878048780488</v>
      </c>
      <c r="D61" s="165">
        <v>65.07936507936508</v>
      </c>
      <c r="E61" s="165">
        <v>57.52212389380531</v>
      </c>
    </row>
    <row r="62" spans="1:5" s="102" customFormat="1" ht="15">
      <c r="A62" s="88" t="s">
        <v>81</v>
      </c>
      <c r="B62" s="64">
        <v>61.890243902439025</v>
      </c>
      <c r="C62" s="86">
        <v>39.92673992673993</v>
      </c>
      <c r="D62" s="165">
        <v>44.636678200692046</v>
      </c>
      <c r="E62" s="165">
        <v>57.74058577405857</v>
      </c>
    </row>
    <row r="63" spans="1:5" s="102" customFormat="1" ht="15">
      <c r="A63" s="88" t="s">
        <v>82</v>
      </c>
      <c r="B63" s="64">
        <v>70.96774193548387</v>
      </c>
      <c r="C63" s="86">
        <v>74.50980392156863</v>
      </c>
      <c r="D63" s="165">
        <v>32.22222222222222</v>
      </c>
      <c r="E63" s="165">
        <v>53.40909090909091</v>
      </c>
    </row>
    <row r="64" spans="1:5" s="102" customFormat="1" ht="15">
      <c r="A64" s="88" t="s">
        <v>98</v>
      </c>
      <c r="B64" s="64">
        <v>46.103896103896105</v>
      </c>
      <c r="C64" s="86">
        <v>77.29468599033817</v>
      </c>
      <c r="D64" s="165">
        <v>74.00881057268722</v>
      </c>
      <c r="E64" s="165">
        <v>75.89285714285714</v>
      </c>
    </row>
    <row r="65" spans="1:5" s="102" customFormat="1" ht="15">
      <c r="A65" s="88" t="s">
        <v>99</v>
      </c>
      <c r="B65" s="64">
        <v>87.95552810376776</v>
      </c>
      <c r="C65" s="86">
        <v>87.89370078740157</v>
      </c>
      <c r="D65" s="165">
        <v>91.93548387096774</v>
      </c>
      <c r="E65" s="165">
        <v>93.83408071748879</v>
      </c>
    </row>
    <row r="66" spans="1:5" s="102" customFormat="1" ht="15">
      <c r="A66" s="88" t="s">
        <v>100</v>
      </c>
      <c r="B66" s="64">
        <v>66.02564102564102</v>
      </c>
      <c r="C66" s="86">
        <v>82.84313725490196</v>
      </c>
      <c r="D66" s="165">
        <v>73.13432835820896</v>
      </c>
      <c r="E66" s="165">
        <v>82.5</v>
      </c>
    </row>
    <row r="67" spans="1:5" s="102" customFormat="1" ht="15">
      <c r="A67" s="88" t="s">
        <v>101</v>
      </c>
      <c r="B67" s="64">
        <v>66.66666666666666</v>
      </c>
      <c r="C67" s="86" t="s">
        <v>137</v>
      </c>
      <c r="D67" s="165">
        <v>85.71428571428571</v>
      </c>
      <c r="E67" s="165">
        <v>54.54545454545454</v>
      </c>
    </row>
    <row r="68" spans="1:5" s="102" customFormat="1" ht="15">
      <c r="A68" s="88" t="s">
        <v>102</v>
      </c>
      <c r="B68" s="64">
        <v>61.22348297977306</v>
      </c>
      <c r="C68" s="86">
        <v>72.35079171741778</v>
      </c>
      <c r="D68" s="165">
        <v>71.294669009959</v>
      </c>
      <c r="E68" s="165">
        <v>76.57109759629309</v>
      </c>
    </row>
    <row r="69" spans="1:5" s="102" customFormat="1" ht="15">
      <c r="A69" s="88" t="s">
        <v>129</v>
      </c>
      <c r="B69" s="64" t="s">
        <v>137</v>
      </c>
      <c r="C69" s="86">
        <v>74.28571428571429</v>
      </c>
      <c r="D69" s="165">
        <v>68.96551724137932</v>
      </c>
      <c r="E69" s="165">
        <v>48.07692307692308</v>
      </c>
    </row>
    <row r="70" spans="1:5" s="102" customFormat="1" ht="15">
      <c r="A70" s="88" t="s">
        <v>130</v>
      </c>
      <c r="B70" s="64" t="s">
        <v>137</v>
      </c>
      <c r="C70" s="86">
        <v>69.04761904761905</v>
      </c>
      <c r="D70" s="165">
        <v>62.7906976744186</v>
      </c>
      <c r="E70" s="165">
        <v>70.12987012987013</v>
      </c>
    </row>
    <row r="71" spans="1:5" s="102" customFormat="1" ht="15">
      <c r="A71" s="88" t="s">
        <v>105</v>
      </c>
      <c r="B71" s="64">
        <v>0</v>
      </c>
      <c r="C71" s="86" t="s">
        <v>137</v>
      </c>
      <c r="D71" s="165" t="s">
        <v>137</v>
      </c>
      <c r="E71" s="165" t="s">
        <v>137</v>
      </c>
    </row>
    <row r="72" spans="1:5" s="102" customFormat="1" ht="15">
      <c r="A72" s="88" t="s">
        <v>106</v>
      </c>
      <c r="B72" s="64">
        <v>50</v>
      </c>
      <c r="C72" s="86">
        <v>47.82608695652174</v>
      </c>
      <c r="D72" s="165">
        <v>52.52100840336135</v>
      </c>
      <c r="E72" s="165">
        <v>65.28189910979229</v>
      </c>
    </row>
    <row r="73" spans="1:5" s="102" customFormat="1" ht="15">
      <c r="A73" s="88" t="s">
        <v>89</v>
      </c>
      <c r="B73" s="64">
        <v>75.51020408163265</v>
      </c>
      <c r="C73" s="86">
        <v>80.5921052631579</v>
      </c>
      <c r="D73" s="165">
        <v>50.88919288645691</v>
      </c>
      <c r="E73" s="165">
        <v>58.71833084947839</v>
      </c>
    </row>
    <row r="74" spans="1:5" s="102" customFormat="1" ht="15">
      <c r="A74" s="88" t="s">
        <v>90</v>
      </c>
      <c r="B74" s="64">
        <v>95.41616405307599</v>
      </c>
      <c r="C74" s="86">
        <v>95.90218109715796</v>
      </c>
      <c r="D74" s="165">
        <v>97.16237519705729</v>
      </c>
      <c r="E74" s="165">
        <v>95.84474885844749</v>
      </c>
    </row>
    <row r="75" spans="1:5" s="102" customFormat="1" ht="15">
      <c r="A75" s="88"/>
      <c r="B75" s="64"/>
      <c r="C75" s="86"/>
      <c r="D75" s="165"/>
      <c r="E75" s="165"/>
    </row>
    <row r="76" spans="1:5" ht="15">
      <c r="A76" s="88" t="s">
        <v>18</v>
      </c>
      <c r="B76" s="64">
        <v>64.03361344537815</v>
      </c>
      <c r="C76" s="86">
        <v>79.15492957746478</v>
      </c>
      <c r="D76" s="165">
        <v>81.38484696437531</v>
      </c>
      <c r="E76" s="165">
        <v>86.73591689972034</v>
      </c>
    </row>
    <row r="77" spans="1:5" ht="15">
      <c r="A77" s="88" t="s">
        <v>19</v>
      </c>
      <c r="B77" s="64">
        <v>82.80254777070064</v>
      </c>
      <c r="C77" s="86">
        <v>81.6017316017316</v>
      </c>
      <c r="D77" s="165">
        <v>90.59040590405904</v>
      </c>
      <c r="E77" s="165">
        <v>88.42105263157895</v>
      </c>
    </row>
    <row r="78" spans="1:5" ht="15">
      <c r="A78" s="88" t="s">
        <v>84</v>
      </c>
      <c r="B78" s="64">
        <v>66.0919540229885</v>
      </c>
      <c r="C78" s="86">
        <v>49.53488372093023</v>
      </c>
      <c r="D78" s="165">
        <v>44.06047516198704</v>
      </c>
      <c r="E78" s="165">
        <v>51.35623869801085</v>
      </c>
    </row>
    <row r="79" spans="1:5" ht="15">
      <c r="A79" s="88" t="s">
        <v>20</v>
      </c>
      <c r="B79" s="64">
        <v>71.61290322580646</v>
      </c>
      <c r="C79" s="86">
        <v>79.16083916083916</v>
      </c>
      <c r="D79" s="165">
        <v>83.68479467258602</v>
      </c>
      <c r="E79" s="165">
        <v>86.01728201099765</v>
      </c>
    </row>
    <row r="80" spans="1:5" ht="15">
      <c r="A80" s="88"/>
      <c r="B80" s="64"/>
      <c r="C80" s="86"/>
      <c r="D80" s="165"/>
      <c r="E80" s="165"/>
    </row>
    <row r="81" spans="1:5" ht="15">
      <c r="A81" s="88" t="s">
        <v>131</v>
      </c>
      <c r="B81" s="64" t="s">
        <v>137</v>
      </c>
      <c r="C81" s="86">
        <v>87.5</v>
      </c>
      <c r="D81" s="165">
        <v>73.33333333333333</v>
      </c>
      <c r="E81" s="165">
        <v>76.19047619047619</v>
      </c>
    </row>
    <row r="82" spans="1:5" ht="15">
      <c r="A82" s="88" t="s">
        <v>132</v>
      </c>
      <c r="B82" s="64" t="s">
        <v>137</v>
      </c>
      <c r="C82" s="86">
        <v>90</v>
      </c>
      <c r="D82" s="165">
        <v>100</v>
      </c>
      <c r="E82" s="165">
        <v>100</v>
      </c>
    </row>
    <row r="83" spans="1:5" ht="15">
      <c r="A83" s="88" t="s">
        <v>21</v>
      </c>
      <c r="B83" s="64">
        <v>70.40816326530613</v>
      </c>
      <c r="C83" s="86">
        <v>80.33613445378151</v>
      </c>
      <c r="D83" s="165">
        <v>85.04914640455252</v>
      </c>
      <c r="E83" s="165">
        <v>84.67041389882473</v>
      </c>
    </row>
    <row r="84" spans="1:5" ht="15">
      <c r="A84" s="88"/>
      <c r="B84" s="64"/>
      <c r="C84" s="166"/>
      <c r="D84" s="165"/>
      <c r="E84" s="166"/>
    </row>
    <row r="85" spans="1:5" ht="15">
      <c r="A85" s="116" t="s">
        <v>121</v>
      </c>
      <c r="B85" s="137">
        <v>67.40098294304713</v>
      </c>
      <c r="C85" s="120">
        <v>70.05059820960182</v>
      </c>
      <c r="D85" s="137">
        <v>71.48380215971204</v>
      </c>
      <c r="E85" s="167">
        <v>72</v>
      </c>
    </row>
    <row r="87" ht="15">
      <c r="A87" s="82" t="s">
        <v>161</v>
      </c>
    </row>
  </sheetData>
  <sheetProtection/>
  <mergeCells count="1">
    <mergeCell ref="B4:E4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421875" style="0" customWidth="1"/>
  </cols>
  <sheetData>
    <row r="1" spans="1:9" ht="14.25">
      <c r="A1" s="149" t="s">
        <v>149</v>
      </c>
      <c r="B1" s="150"/>
      <c r="C1" s="150"/>
      <c r="D1" s="150"/>
      <c r="I1" s="151"/>
    </row>
    <row r="2" spans="1:9" ht="15">
      <c r="A2" s="152"/>
      <c r="B2" s="150"/>
      <c r="C2" s="150"/>
      <c r="D2" s="150"/>
      <c r="I2" s="161"/>
    </row>
    <row r="3" spans="1:9" ht="12.75">
      <c r="A3" s="153" t="s">
        <v>0</v>
      </c>
      <c r="B3" s="154"/>
      <c r="C3" s="154"/>
      <c r="D3" s="154"/>
      <c r="E3" s="155"/>
      <c r="F3" s="155"/>
      <c r="G3" s="155"/>
      <c r="H3" s="155"/>
      <c r="I3" s="156"/>
    </row>
    <row r="4" spans="1:9" s="158" customFormat="1" ht="36">
      <c r="A4" s="157" t="s">
        <v>25</v>
      </c>
      <c r="B4" s="169" t="s">
        <v>26</v>
      </c>
      <c r="C4" s="170" t="s">
        <v>141</v>
      </c>
      <c r="D4" s="170" t="s">
        <v>142</v>
      </c>
      <c r="E4" s="171" t="s">
        <v>143</v>
      </c>
      <c r="F4" s="171" t="s">
        <v>144</v>
      </c>
      <c r="G4" s="171" t="s">
        <v>145</v>
      </c>
      <c r="H4" s="169" t="s">
        <v>146</v>
      </c>
      <c r="I4" s="169" t="s">
        <v>147</v>
      </c>
    </row>
    <row r="5" spans="1:9" s="158" customFormat="1" ht="15">
      <c r="A5" s="159" t="s">
        <v>123</v>
      </c>
      <c r="B5" s="172">
        <v>17</v>
      </c>
      <c r="C5" s="173" t="s">
        <v>137</v>
      </c>
      <c r="D5" s="173">
        <v>0.17647058823529413</v>
      </c>
      <c r="E5" s="173" t="s">
        <v>137</v>
      </c>
      <c r="F5" s="173">
        <v>0.8235294117647058</v>
      </c>
      <c r="G5" s="173" t="s">
        <v>137</v>
      </c>
      <c r="H5" s="173" t="s">
        <v>137</v>
      </c>
      <c r="I5" s="173" t="s">
        <v>137</v>
      </c>
    </row>
    <row r="6" spans="1:9" s="158" customFormat="1" ht="15">
      <c r="A6" s="159" t="s">
        <v>151</v>
      </c>
      <c r="B6" s="172">
        <v>13752</v>
      </c>
      <c r="C6" s="173">
        <v>7.271669575334496E-05</v>
      </c>
      <c r="D6" s="173">
        <v>0.0032722513089005235</v>
      </c>
      <c r="E6" s="173">
        <v>0.8864892379290285</v>
      </c>
      <c r="F6" s="173">
        <v>0.09336823734729494</v>
      </c>
      <c r="G6" s="173">
        <v>0.0005090168702734148</v>
      </c>
      <c r="H6" s="173">
        <v>0.016070389761489237</v>
      </c>
      <c r="I6" s="173">
        <v>0.0002181500872600349</v>
      </c>
    </row>
    <row r="7" spans="1:9" s="158" customFormat="1" ht="15">
      <c r="A7" s="159" t="s">
        <v>2</v>
      </c>
      <c r="B7" s="172">
        <v>1591</v>
      </c>
      <c r="C7" s="173">
        <v>0.0006285355122564425</v>
      </c>
      <c r="D7" s="173">
        <v>0.3538654934003771</v>
      </c>
      <c r="E7" s="173">
        <v>0.5807668133249528</v>
      </c>
      <c r="F7" s="173">
        <v>0.05342551854179761</v>
      </c>
      <c r="G7" s="173">
        <v>0.003771213073538655</v>
      </c>
      <c r="H7" s="173">
        <v>0.00502828409805154</v>
      </c>
      <c r="I7" s="173">
        <v>0.00251414204902577</v>
      </c>
    </row>
    <row r="8" spans="1:9" s="158" customFormat="1" ht="15">
      <c r="A8" s="159" t="s">
        <v>3</v>
      </c>
      <c r="B8" s="172">
        <v>36</v>
      </c>
      <c r="C8" s="173" t="s">
        <v>137</v>
      </c>
      <c r="D8" s="173">
        <v>0.5555555555555556</v>
      </c>
      <c r="E8" s="173">
        <v>0.2777777777777778</v>
      </c>
      <c r="F8" s="173">
        <v>0.08333333333333333</v>
      </c>
      <c r="G8" s="173">
        <v>0.05555555555555555</v>
      </c>
      <c r="H8" s="173">
        <v>0.027777777777777776</v>
      </c>
      <c r="I8" s="173" t="s">
        <v>137</v>
      </c>
    </row>
    <row r="9" spans="1:9" s="158" customFormat="1" ht="15">
      <c r="A9" s="168" t="s">
        <v>135</v>
      </c>
      <c r="B9" s="172">
        <v>13</v>
      </c>
      <c r="C9" s="173" t="s">
        <v>137</v>
      </c>
      <c r="D9" s="173" t="s">
        <v>137</v>
      </c>
      <c r="E9" s="173">
        <v>1</v>
      </c>
      <c r="F9" s="173" t="s">
        <v>137</v>
      </c>
      <c r="G9" s="173" t="s">
        <v>137</v>
      </c>
      <c r="H9" s="173" t="s">
        <v>137</v>
      </c>
      <c r="I9" s="173" t="s">
        <v>137</v>
      </c>
    </row>
    <row r="10" spans="1:9" s="158" customFormat="1" ht="15">
      <c r="A10" s="159" t="s">
        <v>4</v>
      </c>
      <c r="B10" s="172">
        <v>576</v>
      </c>
      <c r="C10" s="173" t="s">
        <v>137</v>
      </c>
      <c r="D10" s="173">
        <v>0.2309027777777778</v>
      </c>
      <c r="E10" s="173">
        <v>0.6840277777777778</v>
      </c>
      <c r="F10" s="173">
        <v>0.0642361111111111</v>
      </c>
      <c r="G10" s="173" t="s">
        <v>137</v>
      </c>
      <c r="H10" s="173">
        <v>0.020833333333333332</v>
      </c>
      <c r="I10" s="173" t="s">
        <v>137</v>
      </c>
    </row>
    <row r="11" spans="1:9" s="158" customFormat="1" ht="15">
      <c r="A11" s="159" t="s">
        <v>5</v>
      </c>
      <c r="B11" s="172">
        <v>120</v>
      </c>
      <c r="C11" s="173">
        <v>0.008333333333333333</v>
      </c>
      <c r="D11" s="173">
        <v>0.30833333333333335</v>
      </c>
      <c r="E11" s="173">
        <v>0.3333333333333333</v>
      </c>
      <c r="F11" s="173">
        <v>0.3416666666666667</v>
      </c>
      <c r="G11" s="173">
        <v>0.008333333333333333</v>
      </c>
      <c r="H11" s="173" t="s">
        <v>137</v>
      </c>
      <c r="I11" s="173" t="s">
        <v>137</v>
      </c>
    </row>
    <row r="12" spans="1:9" s="158" customFormat="1" ht="15">
      <c r="A12" s="159" t="s">
        <v>6</v>
      </c>
      <c r="B12" s="172">
        <v>31</v>
      </c>
      <c r="C12" s="173">
        <v>0.03225806451612903</v>
      </c>
      <c r="D12" s="173">
        <v>0.5161290322580645</v>
      </c>
      <c r="E12" s="173">
        <v>0.22580645161290322</v>
      </c>
      <c r="F12" s="173">
        <v>0.1935483870967742</v>
      </c>
      <c r="G12" s="173">
        <v>0.03225806451612903</v>
      </c>
      <c r="H12" s="173" t="s">
        <v>137</v>
      </c>
      <c r="I12" s="173" t="s">
        <v>137</v>
      </c>
    </row>
    <row r="13" spans="1:9" s="158" customFormat="1" ht="15">
      <c r="A13" s="159" t="s">
        <v>124</v>
      </c>
      <c r="B13" s="172">
        <v>2</v>
      </c>
      <c r="C13" s="173" t="s">
        <v>137</v>
      </c>
      <c r="D13" s="173" t="s">
        <v>137</v>
      </c>
      <c r="E13" s="173" t="s">
        <v>137</v>
      </c>
      <c r="F13" s="173">
        <v>1</v>
      </c>
      <c r="G13" s="173" t="s">
        <v>137</v>
      </c>
      <c r="H13" s="173" t="s">
        <v>137</v>
      </c>
      <c r="I13" s="173" t="s">
        <v>137</v>
      </c>
    </row>
    <row r="14" spans="1:9" s="158" customFormat="1" ht="15">
      <c r="A14" s="159" t="s">
        <v>7</v>
      </c>
      <c r="B14" s="172">
        <v>554</v>
      </c>
      <c r="C14" s="173" t="s">
        <v>137</v>
      </c>
      <c r="D14" s="173">
        <v>0.09747292418772563</v>
      </c>
      <c r="E14" s="173">
        <v>0.48736462093862815</v>
      </c>
      <c r="F14" s="173">
        <v>0.315884476534296</v>
      </c>
      <c r="G14" s="173">
        <v>0.0018050541516245488</v>
      </c>
      <c r="H14" s="173">
        <v>0.07220216606498195</v>
      </c>
      <c r="I14" s="173">
        <v>0.02527075812274368</v>
      </c>
    </row>
    <row r="15" spans="1:9" s="158" customFormat="1" ht="15">
      <c r="A15" s="159"/>
      <c r="B15" s="172"/>
      <c r="C15" s="173" t="s">
        <v>22</v>
      </c>
      <c r="D15" s="173" t="s">
        <v>22</v>
      </c>
      <c r="E15" s="173" t="s">
        <v>22</v>
      </c>
      <c r="F15" s="173" t="s">
        <v>22</v>
      </c>
      <c r="G15" s="173" t="s">
        <v>22</v>
      </c>
      <c r="H15" s="173" t="s">
        <v>22</v>
      </c>
      <c r="I15" s="173" t="s">
        <v>22</v>
      </c>
    </row>
    <row r="16" spans="1:9" s="158" customFormat="1" ht="15">
      <c r="A16" s="159" t="s">
        <v>8</v>
      </c>
      <c r="B16" s="172">
        <v>593</v>
      </c>
      <c r="C16" s="173" t="s">
        <v>137</v>
      </c>
      <c r="D16" s="173" t="s">
        <v>137</v>
      </c>
      <c r="E16" s="173">
        <v>0.5885328836424958</v>
      </c>
      <c r="F16" s="173">
        <v>0.17537942664418213</v>
      </c>
      <c r="G16" s="173">
        <v>0.008431703204047217</v>
      </c>
      <c r="H16" s="173">
        <v>0.22765598650927488</v>
      </c>
      <c r="I16" s="173" t="s">
        <v>137</v>
      </c>
    </row>
    <row r="17" spans="1:9" s="158" customFormat="1" ht="15">
      <c r="A17" s="159" t="s">
        <v>9</v>
      </c>
      <c r="B17" s="172">
        <v>12915</v>
      </c>
      <c r="C17" s="173">
        <v>0.00286488579171506</v>
      </c>
      <c r="D17" s="173">
        <v>0.03499806426635695</v>
      </c>
      <c r="E17" s="173">
        <v>0.8138598528842431</v>
      </c>
      <c r="F17" s="173">
        <v>0.12473867595818815</v>
      </c>
      <c r="G17" s="173">
        <v>0.0013937282229965157</v>
      </c>
      <c r="H17" s="173">
        <v>0.02175764614789005</v>
      </c>
      <c r="I17" s="173">
        <v>0.00038714672861014324</v>
      </c>
    </row>
    <row r="18" spans="1:9" s="158" customFormat="1" ht="15">
      <c r="A18" s="159"/>
      <c r="B18" s="172"/>
      <c r="C18" s="173" t="s">
        <v>22</v>
      </c>
      <c r="D18" s="173" t="s">
        <v>22</v>
      </c>
      <c r="E18" s="173" t="s">
        <v>22</v>
      </c>
      <c r="F18" s="173" t="s">
        <v>22</v>
      </c>
      <c r="G18" s="173" t="s">
        <v>22</v>
      </c>
      <c r="H18" s="173" t="s">
        <v>22</v>
      </c>
      <c r="I18" s="173" t="s">
        <v>22</v>
      </c>
    </row>
    <row r="19" spans="1:9" s="158" customFormat="1" ht="15">
      <c r="A19" s="159" t="s">
        <v>10</v>
      </c>
      <c r="B19" s="172">
        <v>3923</v>
      </c>
      <c r="C19" s="173" t="s">
        <v>137</v>
      </c>
      <c r="D19" s="173">
        <v>0.04919704307927607</v>
      </c>
      <c r="E19" s="173">
        <v>0.7810349222533776</v>
      </c>
      <c r="F19" s="173">
        <v>0.11037471322967117</v>
      </c>
      <c r="G19" s="173">
        <v>0.0005098139179199592</v>
      </c>
      <c r="H19" s="173">
        <v>0.05862860056079531</v>
      </c>
      <c r="I19" s="173">
        <v>0.0002549069589599796</v>
      </c>
    </row>
    <row r="20" spans="1:9" s="158" customFormat="1" ht="15">
      <c r="A20" s="159" t="s">
        <v>91</v>
      </c>
      <c r="B20" s="172">
        <v>126</v>
      </c>
      <c r="C20" s="173" t="s">
        <v>137</v>
      </c>
      <c r="D20" s="173" t="s">
        <v>137</v>
      </c>
      <c r="E20" s="173">
        <v>0.6666666666666666</v>
      </c>
      <c r="F20" s="173">
        <v>0.15079365079365079</v>
      </c>
      <c r="G20" s="173" t="s">
        <v>137</v>
      </c>
      <c r="H20" s="173">
        <v>0.18253968253968253</v>
      </c>
      <c r="I20" s="173" t="s">
        <v>137</v>
      </c>
    </row>
    <row r="21" spans="1:9" s="158" customFormat="1" ht="15">
      <c r="A21" s="159" t="s">
        <v>11</v>
      </c>
      <c r="B21" s="172">
        <v>1613</v>
      </c>
      <c r="C21" s="173">
        <v>0.0006199628022318661</v>
      </c>
      <c r="D21" s="173">
        <v>0.08803471791692498</v>
      </c>
      <c r="E21" s="173">
        <v>0.7191568505889646</v>
      </c>
      <c r="F21" s="173">
        <v>0.13453192808431494</v>
      </c>
      <c r="G21" s="173">
        <v>0.0006199628022318661</v>
      </c>
      <c r="H21" s="173">
        <v>0.056416615003099815</v>
      </c>
      <c r="I21" s="173">
        <v>0.0006199628022318661</v>
      </c>
    </row>
    <row r="22" spans="1:9" s="158" customFormat="1" ht="15">
      <c r="A22" s="159" t="s">
        <v>12</v>
      </c>
      <c r="B22" s="172">
        <v>18</v>
      </c>
      <c r="C22" s="173" t="s">
        <v>137</v>
      </c>
      <c r="D22" s="173" t="s">
        <v>137</v>
      </c>
      <c r="E22" s="173">
        <v>0.6666666666666666</v>
      </c>
      <c r="F22" s="173">
        <v>0.3333333333333333</v>
      </c>
      <c r="G22" s="173" t="s">
        <v>137</v>
      </c>
      <c r="H22" s="173" t="s">
        <v>137</v>
      </c>
      <c r="I22" s="173" t="s">
        <v>137</v>
      </c>
    </row>
    <row r="23" spans="1:9" s="158" customFormat="1" ht="15">
      <c r="A23" s="159" t="s">
        <v>83</v>
      </c>
      <c r="B23" s="172">
        <v>48</v>
      </c>
      <c r="C23" s="173" t="s">
        <v>137</v>
      </c>
      <c r="D23" s="173" t="s">
        <v>137</v>
      </c>
      <c r="E23" s="173">
        <v>0.7083333333333334</v>
      </c>
      <c r="F23" s="173">
        <v>0.1875</v>
      </c>
      <c r="G23" s="173" t="s">
        <v>137</v>
      </c>
      <c r="H23" s="173">
        <v>0.10416666666666667</v>
      </c>
      <c r="I23" s="173" t="s">
        <v>137</v>
      </c>
    </row>
    <row r="24" spans="1:9" s="158" customFormat="1" ht="15">
      <c r="A24" s="159" t="s">
        <v>13</v>
      </c>
      <c r="B24" s="172">
        <v>2065</v>
      </c>
      <c r="C24" s="173">
        <v>0.0009685230024213075</v>
      </c>
      <c r="D24" s="173">
        <v>0.08619854721549637</v>
      </c>
      <c r="E24" s="173">
        <v>0.7428571428571429</v>
      </c>
      <c r="F24" s="173">
        <v>0.14818401937046005</v>
      </c>
      <c r="G24" s="173">
        <v>0.0009685230024213075</v>
      </c>
      <c r="H24" s="173">
        <v>0.020823244552058112</v>
      </c>
      <c r="I24" s="173" t="s">
        <v>137</v>
      </c>
    </row>
    <row r="25" spans="1:9" s="158" customFormat="1" ht="15">
      <c r="A25" s="159" t="s">
        <v>125</v>
      </c>
      <c r="B25" s="172">
        <v>6</v>
      </c>
      <c r="C25" s="173" t="s">
        <v>137</v>
      </c>
      <c r="D25" s="173" t="s">
        <v>137</v>
      </c>
      <c r="E25" s="173" t="s">
        <v>137</v>
      </c>
      <c r="F25" s="173" t="s">
        <v>137</v>
      </c>
      <c r="G25" s="173" t="s">
        <v>137</v>
      </c>
      <c r="H25" s="173">
        <v>1</v>
      </c>
      <c r="I25" s="173" t="s">
        <v>137</v>
      </c>
    </row>
    <row r="26" spans="1:9" s="158" customFormat="1" ht="15">
      <c r="A26" s="159" t="s">
        <v>126</v>
      </c>
      <c r="B26" s="172">
        <v>6</v>
      </c>
      <c r="C26" s="173" t="s">
        <v>137</v>
      </c>
      <c r="D26" s="173" t="s">
        <v>137</v>
      </c>
      <c r="E26" s="173" t="s">
        <v>137</v>
      </c>
      <c r="F26" s="173" t="s">
        <v>137</v>
      </c>
      <c r="G26" s="173" t="s">
        <v>137</v>
      </c>
      <c r="H26" s="173">
        <v>1</v>
      </c>
      <c r="I26" s="173" t="s">
        <v>137</v>
      </c>
    </row>
    <row r="27" spans="1:9" s="158" customFormat="1" ht="15">
      <c r="A27" s="159"/>
      <c r="B27" s="172"/>
      <c r="C27" s="173" t="s">
        <v>22</v>
      </c>
      <c r="D27" s="173" t="s">
        <v>22</v>
      </c>
      <c r="E27" s="173" t="s">
        <v>22</v>
      </c>
      <c r="F27" s="173" t="s">
        <v>22</v>
      </c>
      <c r="G27" s="173" t="s">
        <v>22</v>
      </c>
      <c r="H27" s="173" t="s">
        <v>22</v>
      </c>
      <c r="I27" s="173" t="s">
        <v>22</v>
      </c>
    </row>
    <row r="28" spans="1:9" s="158" customFormat="1" ht="15">
      <c r="A28" s="159" t="s">
        <v>14</v>
      </c>
      <c r="B28" s="172">
        <v>67</v>
      </c>
      <c r="C28" s="173" t="s">
        <v>137</v>
      </c>
      <c r="D28" s="173" t="s">
        <v>137</v>
      </c>
      <c r="E28" s="173">
        <v>0.5671641791044776</v>
      </c>
      <c r="F28" s="173">
        <v>0.43283582089552236</v>
      </c>
      <c r="G28" s="173" t="s">
        <v>137</v>
      </c>
      <c r="H28" s="173" t="s">
        <v>137</v>
      </c>
      <c r="I28" s="173" t="s">
        <v>137</v>
      </c>
    </row>
    <row r="29" spans="1:9" s="158" customFormat="1" ht="15">
      <c r="A29" s="159" t="s">
        <v>95</v>
      </c>
      <c r="B29" s="172">
        <v>183</v>
      </c>
      <c r="C29" s="173" t="s">
        <v>137</v>
      </c>
      <c r="D29" s="173">
        <v>0.2896174863387978</v>
      </c>
      <c r="E29" s="173">
        <v>0.2459016393442623</v>
      </c>
      <c r="F29" s="173">
        <v>0.12568306010928962</v>
      </c>
      <c r="G29" s="173" t="s">
        <v>137</v>
      </c>
      <c r="H29" s="173">
        <v>0.33879781420765026</v>
      </c>
      <c r="I29" s="173" t="s">
        <v>137</v>
      </c>
    </row>
    <row r="30" spans="1:9" s="158" customFormat="1" ht="15">
      <c r="A30" s="159" t="s">
        <v>15</v>
      </c>
      <c r="B30" s="172">
        <v>1479</v>
      </c>
      <c r="C30" s="173" t="s">
        <v>137</v>
      </c>
      <c r="D30" s="173">
        <v>0.000676132521974307</v>
      </c>
      <c r="E30" s="173">
        <v>0.8512508451656524</v>
      </c>
      <c r="F30" s="173">
        <v>0.12846517917511832</v>
      </c>
      <c r="G30" s="173">
        <v>0.000676132521974307</v>
      </c>
      <c r="H30" s="173">
        <v>0.018931710615280595</v>
      </c>
      <c r="I30" s="173" t="s">
        <v>137</v>
      </c>
    </row>
    <row r="31" spans="1:9" s="158" customFormat="1" ht="15">
      <c r="A31" s="159" t="s">
        <v>16</v>
      </c>
      <c r="B31" s="172">
        <v>2011</v>
      </c>
      <c r="C31" s="173">
        <v>0.014420686225758329</v>
      </c>
      <c r="D31" s="173">
        <v>0.10542018896071606</v>
      </c>
      <c r="E31" s="173">
        <v>0.7508702138239681</v>
      </c>
      <c r="F31" s="173">
        <v>0.09995027349577325</v>
      </c>
      <c r="G31" s="173">
        <v>0.0004972650422675286</v>
      </c>
      <c r="H31" s="173">
        <v>0.028841372451516658</v>
      </c>
      <c r="I31" s="173" t="s">
        <v>137</v>
      </c>
    </row>
    <row r="32" spans="1:9" s="158" customFormat="1" ht="15">
      <c r="A32" s="159" t="s">
        <v>17</v>
      </c>
      <c r="B32" s="172">
        <v>1345</v>
      </c>
      <c r="C32" s="173">
        <v>0.012639405204460967</v>
      </c>
      <c r="D32" s="173">
        <v>0.020074349442379184</v>
      </c>
      <c r="E32" s="173">
        <v>0.8014869888475836</v>
      </c>
      <c r="F32" s="173">
        <v>0.14349442379182156</v>
      </c>
      <c r="G32" s="173" t="s">
        <v>137</v>
      </c>
      <c r="H32" s="173">
        <v>0.022304832713754646</v>
      </c>
      <c r="I32" s="173" t="s">
        <v>137</v>
      </c>
    </row>
    <row r="33" spans="1:9" s="158" customFormat="1" ht="15">
      <c r="A33" s="159" t="s">
        <v>103</v>
      </c>
      <c r="B33" s="172">
        <v>95</v>
      </c>
      <c r="C33" s="173" t="s">
        <v>137</v>
      </c>
      <c r="D33" s="173" t="s">
        <v>137</v>
      </c>
      <c r="E33" s="173">
        <v>0.6421052631578947</v>
      </c>
      <c r="F33" s="173">
        <v>0.35789473684210527</v>
      </c>
      <c r="G33" s="173" t="s">
        <v>137</v>
      </c>
      <c r="H33" s="173" t="s">
        <v>137</v>
      </c>
      <c r="I33" s="173" t="s">
        <v>137</v>
      </c>
    </row>
    <row r="34" spans="1:9" s="158" customFormat="1" ht="15">
      <c r="A34" s="159" t="s">
        <v>85</v>
      </c>
      <c r="B34" s="172">
        <v>358</v>
      </c>
      <c r="C34" s="173" t="s">
        <v>137</v>
      </c>
      <c r="D34" s="173">
        <v>0.025139664804469275</v>
      </c>
      <c r="E34" s="173">
        <v>0.18156424581005587</v>
      </c>
      <c r="F34" s="173">
        <v>0.10335195530726257</v>
      </c>
      <c r="G34" s="173" t="s">
        <v>137</v>
      </c>
      <c r="H34" s="173">
        <v>0.6843575418994413</v>
      </c>
      <c r="I34" s="173">
        <v>0.00558659217877095</v>
      </c>
    </row>
    <row r="35" spans="1:9" s="158" customFormat="1" ht="15">
      <c r="A35" s="159" t="s">
        <v>86</v>
      </c>
      <c r="B35" s="172">
        <v>521</v>
      </c>
      <c r="C35" s="173" t="s">
        <v>137</v>
      </c>
      <c r="D35" s="173">
        <v>0.43570057581573896</v>
      </c>
      <c r="E35" s="173">
        <v>0.3934740882917466</v>
      </c>
      <c r="F35" s="173">
        <v>0.1708253358925144</v>
      </c>
      <c r="G35" s="173" t="s">
        <v>137</v>
      </c>
      <c r="H35" s="173" t="s">
        <v>137</v>
      </c>
      <c r="I35" s="173" t="s">
        <v>137</v>
      </c>
    </row>
    <row r="36" spans="1:9" s="158" customFormat="1" ht="15">
      <c r="A36" s="159" t="s">
        <v>87</v>
      </c>
      <c r="B36" s="172">
        <v>108</v>
      </c>
      <c r="C36" s="173" t="s">
        <v>137</v>
      </c>
      <c r="D36" s="173" t="s">
        <v>137</v>
      </c>
      <c r="E36" s="173">
        <v>0.1111111111111111</v>
      </c>
      <c r="F36" s="173">
        <v>0.05555555555555555</v>
      </c>
      <c r="G36" s="173" t="s">
        <v>137</v>
      </c>
      <c r="H36" s="173">
        <v>0.8333333333333334</v>
      </c>
      <c r="I36" s="173" t="s">
        <v>137</v>
      </c>
    </row>
    <row r="37" spans="1:9" s="158" customFormat="1" ht="15">
      <c r="A37" s="159"/>
      <c r="B37" s="172"/>
      <c r="C37" s="173" t="s">
        <v>22</v>
      </c>
      <c r="D37" s="173" t="s">
        <v>22</v>
      </c>
      <c r="E37" s="173" t="s">
        <v>22</v>
      </c>
      <c r="F37" s="173" t="s">
        <v>22</v>
      </c>
      <c r="G37" s="173" t="s">
        <v>22</v>
      </c>
      <c r="H37" s="173" t="s">
        <v>22</v>
      </c>
      <c r="I37" s="173" t="s">
        <v>22</v>
      </c>
    </row>
    <row r="38" spans="1:9" s="158" customFormat="1" ht="15">
      <c r="A38" s="159" t="s">
        <v>78</v>
      </c>
      <c r="B38" s="172">
        <v>3568</v>
      </c>
      <c r="C38" s="173">
        <v>0.0002802690582959641</v>
      </c>
      <c r="D38" s="173">
        <v>0.00476457399103139</v>
      </c>
      <c r="E38" s="173">
        <v>0.6547085201793722</v>
      </c>
      <c r="F38" s="173">
        <v>0.19338565022421525</v>
      </c>
      <c r="G38" s="173">
        <v>0.0008408071748878924</v>
      </c>
      <c r="H38" s="173">
        <v>0.1460201793721973</v>
      </c>
      <c r="I38" s="173" t="s">
        <v>137</v>
      </c>
    </row>
    <row r="39" spans="1:9" s="158" customFormat="1" ht="15">
      <c r="A39" s="159" t="s">
        <v>150</v>
      </c>
      <c r="B39" s="172">
        <v>40</v>
      </c>
      <c r="C39" s="173" t="s">
        <v>137</v>
      </c>
      <c r="D39" s="173" t="s">
        <v>137</v>
      </c>
      <c r="E39" s="173" t="s">
        <v>137</v>
      </c>
      <c r="F39" s="173" t="s">
        <v>137</v>
      </c>
      <c r="G39" s="173" t="s">
        <v>137</v>
      </c>
      <c r="H39" s="173">
        <v>1</v>
      </c>
      <c r="I39" s="173" t="s">
        <v>137</v>
      </c>
    </row>
    <row r="40" spans="1:9" s="158" customFormat="1" ht="15">
      <c r="A40" s="159" t="s">
        <v>79</v>
      </c>
      <c r="B40" s="172">
        <v>1466</v>
      </c>
      <c r="C40" s="173" t="s">
        <v>137</v>
      </c>
      <c r="D40" s="173">
        <v>0.0504774897680764</v>
      </c>
      <c r="E40" s="173">
        <v>0.6125511596180082</v>
      </c>
      <c r="F40" s="173">
        <v>0.15143246930422918</v>
      </c>
      <c r="G40" s="173">
        <v>0.0006821282401091405</v>
      </c>
      <c r="H40" s="173">
        <v>0.18485675306957708</v>
      </c>
      <c r="I40" s="173" t="s">
        <v>137</v>
      </c>
    </row>
    <row r="41" spans="1:9" s="158" customFormat="1" ht="15">
      <c r="A41" s="159" t="s">
        <v>92</v>
      </c>
      <c r="B41" s="172">
        <v>924</v>
      </c>
      <c r="C41" s="173" t="s">
        <v>137</v>
      </c>
      <c r="D41" s="173" t="s">
        <v>137</v>
      </c>
      <c r="E41" s="173">
        <v>0.09848484848484848</v>
      </c>
      <c r="F41" s="173">
        <v>0.03787878787878788</v>
      </c>
      <c r="G41" s="173" t="s">
        <v>137</v>
      </c>
      <c r="H41" s="173">
        <v>0.8636363636363636</v>
      </c>
      <c r="I41" s="173" t="s">
        <v>137</v>
      </c>
    </row>
    <row r="42" spans="1:9" s="158" customFormat="1" ht="15">
      <c r="A42" s="159" t="s">
        <v>107</v>
      </c>
      <c r="B42" s="172">
        <v>405</v>
      </c>
      <c r="C42" s="173" t="s">
        <v>137</v>
      </c>
      <c r="D42" s="173" t="s">
        <v>137</v>
      </c>
      <c r="E42" s="173" t="s">
        <v>137</v>
      </c>
      <c r="F42" s="173" t="s">
        <v>137</v>
      </c>
      <c r="G42" s="173" t="s">
        <v>137</v>
      </c>
      <c r="H42" s="173">
        <v>1</v>
      </c>
      <c r="I42" s="173" t="s">
        <v>137</v>
      </c>
    </row>
    <row r="43" spans="1:9" s="158" customFormat="1" ht="15">
      <c r="A43" s="159" t="s">
        <v>93</v>
      </c>
      <c r="B43" s="172">
        <v>2102</v>
      </c>
      <c r="C43" s="173" t="s">
        <v>137</v>
      </c>
      <c r="D43" s="173">
        <v>0.056137012369172214</v>
      </c>
      <c r="E43" s="173">
        <v>0.527117031398668</v>
      </c>
      <c r="F43" s="173">
        <v>0.1555661274976213</v>
      </c>
      <c r="G43" s="173" t="s">
        <v>137</v>
      </c>
      <c r="H43" s="173">
        <v>0.26117982873453854</v>
      </c>
      <c r="I43" s="173" t="s">
        <v>137</v>
      </c>
    </row>
    <row r="44" spans="1:9" s="158" customFormat="1" ht="15">
      <c r="A44" s="159" t="s">
        <v>108</v>
      </c>
      <c r="B44" s="172">
        <v>12</v>
      </c>
      <c r="C44" s="173" t="s">
        <v>137</v>
      </c>
      <c r="D44" s="173" t="s">
        <v>137</v>
      </c>
      <c r="E44" s="173" t="s">
        <v>137</v>
      </c>
      <c r="F44" s="173" t="s">
        <v>137</v>
      </c>
      <c r="G44" s="173" t="s">
        <v>137</v>
      </c>
      <c r="H44" s="173">
        <v>1</v>
      </c>
      <c r="I44" s="173" t="s">
        <v>137</v>
      </c>
    </row>
    <row r="45" spans="1:9" s="158" customFormat="1" ht="15">
      <c r="A45" s="159" t="s">
        <v>109</v>
      </c>
      <c r="B45" s="172">
        <v>25</v>
      </c>
      <c r="C45" s="173" t="s">
        <v>137</v>
      </c>
      <c r="D45" s="173" t="s">
        <v>137</v>
      </c>
      <c r="E45" s="173" t="s">
        <v>137</v>
      </c>
      <c r="F45" s="173" t="s">
        <v>137</v>
      </c>
      <c r="G45" s="173" t="s">
        <v>137</v>
      </c>
      <c r="H45" s="173">
        <v>1</v>
      </c>
      <c r="I45" s="173" t="s">
        <v>137</v>
      </c>
    </row>
    <row r="46" spans="1:9" s="158" customFormat="1" ht="15">
      <c r="A46" s="159" t="s">
        <v>94</v>
      </c>
      <c r="B46" s="172">
        <v>791</v>
      </c>
      <c r="C46" s="173" t="s">
        <v>137</v>
      </c>
      <c r="D46" s="173" t="s">
        <v>137</v>
      </c>
      <c r="E46" s="173">
        <v>0.8748419721871049</v>
      </c>
      <c r="F46" s="173">
        <v>0.12515802781289506</v>
      </c>
      <c r="G46" s="173" t="s">
        <v>137</v>
      </c>
      <c r="H46" s="173" t="s">
        <v>137</v>
      </c>
      <c r="I46" s="173" t="s">
        <v>137</v>
      </c>
    </row>
    <row r="47" spans="1:9" s="158" customFormat="1" ht="15">
      <c r="A47" s="159" t="s">
        <v>127</v>
      </c>
      <c r="B47" s="172">
        <v>5</v>
      </c>
      <c r="C47" s="173" t="s">
        <v>137</v>
      </c>
      <c r="D47" s="173" t="s">
        <v>137</v>
      </c>
      <c r="E47" s="173">
        <v>1</v>
      </c>
      <c r="F47" s="173" t="s">
        <v>137</v>
      </c>
      <c r="G47" s="173" t="s">
        <v>137</v>
      </c>
      <c r="H47" s="173" t="s">
        <v>137</v>
      </c>
      <c r="I47" s="173" t="s">
        <v>137</v>
      </c>
    </row>
    <row r="48" spans="1:9" s="158" customFormat="1" ht="15">
      <c r="A48" s="159" t="s">
        <v>96</v>
      </c>
      <c r="B48" s="172">
        <v>99</v>
      </c>
      <c r="C48" s="173" t="s">
        <v>137</v>
      </c>
      <c r="D48" s="173" t="s">
        <v>137</v>
      </c>
      <c r="E48" s="173">
        <v>0.050505050505050504</v>
      </c>
      <c r="F48" s="173">
        <v>0.050505050505050504</v>
      </c>
      <c r="G48" s="173" t="s">
        <v>137</v>
      </c>
      <c r="H48" s="173">
        <v>0.898989898989899</v>
      </c>
      <c r="I48" s="173" t="s">
        <v>137</v>
      </c>
    </row>
    <row r="49" spans="1:9" s="158" customFormat="1" ht="15">
      <c r="A49" s="159" t="s">
        <v>88</v>
      </c>
      <c r="B49" s="172">
        <v>199</v>
      </c>
      <c r="C49" s="173" t="s">
        <v>137</v>
      </c>
      <c r="D49" s="173">
        <v>0.020100502512562814</v>
      </c>
      <c r="E49" s="173">
        <v>0.7537688442211056</v>
      </c>
      <c r="F49" s="173">
        <v>0.19597989949748743</v>
      </c>
      <c r="G49" s="173" t="s">
        <v>137</v>
      </c>
      <c r="H49" s="173">
        <v>0.03015075376884422</v>
      </c>
      <c r="I49" s="173" t="s">
        <v>137</v>
      </c>
    </row>
    <row r="50" spans="1:9" s="158" customFormat="1" ht="15">
      <c r="A50" s="159" t="s">
        <v>128</v>
      </c>
      <c r="B50" s="172">
        <v>5</v>
      </c>
      <c r="C50" s="173" t="s">
        <v>137</v>
      </c>
      <c r="D50" s="173" t="s">
        <v>137</v>
      </c>
      <c r="E50" s="173" t="s">
        <v>137</v>
      </c>
      <c r="F50" s="173" t="s">
        <v>137</v>
      </c>
      <c r="G50" s="173" t="s">
        <v>137</v>
      </c>
      <c r="H50" s="173">
        <v>1</v>
      </c>
      <c r="I50" s="173" t="s">
        <v>137</v>
      </c>
    </row>
    <row r="51" spans="1:9" s="158" customFormat="1" ht="15">
      <c r="A51" s="159" t="s">
        <v>97</v>
      </c>
      <c r="B51" s="172">
        <v>1061</v>
      </c>
      <c r="C51" s="173" t="s">
        <v>137</v>
      </c>
      <c r="D51" s="173">
        <v>0.060320452403393024</v>
      </c>
      <c r="E51" s="173">
        <v>0.7794533459000943</v>
      </c>
      <c r="F51" s="173">
        <v>0.15928369462770972</v>
      </c>
      <c r="G51" s="173" t="s">
        <v>137</v>
      </c>
      <c r="H51" s="173" t="s">
        <v>137</v>
      </c>
      <c r="I51" s="173">
        <v>0.000942507068803016</v>
      </c>
    </row>
    <row r="52" spans="1:9" s="158" customFormat="1" ht="15">
      <c r="A52" s="159" t="s">
        <v>112</v>
      </c>
      <c r="B52" s="172">
        <v>156</v>
      </c>
      <c r="C52" s="173" t="s">
        <v>137</v>
      </c>
      <c r="D52" s="173" t="s">
        <v>137</v>
      </c>
      <c r="E52" s="173" t="s">
        <v>137</v>
      </c>
      <c r="F52" s="173" t="s">
        <v>137</v>
      </c>
      <c r="G52" s="173" t="s">
        <v>137</v>
      </c>
      <c r="H52" s="173">
        <v>1</v>
      </c>
      <c r="I52" s="173" t="s">
        <v>137</v>
      </c>
    </row>
    <row r="53" spans="1:9" s="158" customFormat="1" ht="15">
      <c r="A53" s="159" t="s">
        <v>80</v>
      </c>
      <c r="B53" s="172">
        <v>113</v>
      </c>
      <c r="C53" s="173" t="s">
        <v>137</v>
      </c>
      <c r="D53" s="173">
        <v>0.23893805309734514</v>
      </c>
      <c r="E53" s="173">
        <v>0.415929203539823</v>
      </c>
      <c r="F53" s="173">
        <v>0.34513274336283184</v>
      </c>
      <c r="G53" s="173" t="s">
        <v>137</v>
      </c>
      <c r="H53" s="173" t="s">
        <v>137</v>
      </c>
      <c r="I53" s="173" t="s">
        <v>137</v>
      </c>
    </row>
    <row r="54" spans="1:9" s="158" customFormat="1" ht="15">
      <c r="A54" s="159" t="s">
        <v>81</v>
      </c>
      <c r="B54" s="172">
        <v>239</v>
      </c>
      <c r="C54" s="173" t="s">
        <v>137</v>
      </c>
      <c r="D54" s="173">
        <v>0.029288702928870293</v>
      </c>
      <c r="E54" s="173">
        <v>0.7782426778242678</v>
      </c>
      <c r="F54" s="173">
        <v>0.19246861924686193</v>
      </c>
      <c r="G54" s="173" t="s">
        <v>137</v>
      </c>
      <c r="H54" s="173" t="s">
        <v>137</v>
      </c>
      <c r="I54" s="173" t="s">
        <v>137</v>
      </c>
    </row>
    <row r="55" spans="1:9" s="158" customFormat="1" ht="30">
      <c r="A55" s="159" t="s">
        <v>82</v>
      </c>
      <c r="B55" s="172">
        <v>88</v>
      </c>
      <c r="C55" s="173" t="s">
        <v>137</v>
      </c>
      <c r="D55" s="173">
        <v>0.125</v>
      </c>
      <c r="E55" s="173">
        <v>0.7045454545454546</v>
      </c>
      <c r="F55" s="173">
        <v>0.17045454545454544</v>
      </c>
      <c r="G55" s="173" t="s">
        <v>137</v>
      </c>
      <c r="H55" s="173" t="s">
        <v>137</v>
      </c>
      <c r="I55" s="173" t="s">
        <v>137</v>
      </c>
    </row>
    <row r="56" spans="1:9" s="158" customFormat="1" ht="15">
      <c r="A56" s="159" t="s">
        <v>98</v>
      </c>
      <c r="B56" s="172">
        <v>224</v>
      </c>
      <c r="C56" s="173" t="s">
        <v>137</v>
      </c>
      <c r="D56" s="173" t="s">
        <v>137</v>
      </c>
      <c r="E56" s="173">
        <v>0.11160714285714286</v>
      </c>
      <c r="F56" s="173">
        <v>0.044642857142857144</v>
      </c>
      <c r="G56" s="173" t="s">
        <v>137</v>
      </c>
      <c r="H56" s="173">
        <v>0.84375</v>
      </c>
      <c r="I56" s="173" t="s">
        <v>137</v>
      </c>
    </row>
    <row r="57" spans="1:9" s="158" customFormat="1" ht="15">
      <c r="A57" s="159" t="s">
        <v>99</v>
      </c>
      <c r="B57" s="172">
        <v>2676</v>
      </c>
      <c r="C57" s="173">
        <v>0.0011210762331838565</v>
      </c>
      <c r="D57" s="173">
        <v>0.02055306427503737</v>
      </c>
      <c r="E57" s="173">
        <v>0.6879671150971599</v>
      </c>
      <c r="F57" s="173">
        <v>0.29035874439461884</v>
      </c>
      <c r="G57" s="173" t="s">
        <v>137</v>
      </c>
      <c r="H57" s="173" t="s">
        <v>137</v>
      </c>
      <c r="I57" s="173" t="s">
        <v>137</v>
      </c>
    </row>
    <row r="58" spans="1:9" s="158" customFormat="1" ht="15">
      <c r="A58" s="159" t="s">
        <v>100</v>
      </c>
      <c r="B58" s="172">
        <v>280</v>
      </c>
      <c r="C58" s="173" t="s">
        <v>137</v>
      </c>
      <c r="D58" s="173" t="s">
        <v>137</v>
      </c>
      <c r="E58" s="173" t="s">
        <v>137</v>
      </c>
      <c r="F58" s="173" t="s">
        <v>137</v>
      </c>
      <c r="G58" s="173" t="s">
        <v>137</v>
      </c>
      <c r="H58" s="173">
        <v>1</v>
      </c>
      <c r="I58" s="173" t="s">
        <v>137</v>
      </c>
    </row>
    <row r="59" spans="1:9" s="158" customFormat="1" ht="30">
      <c r="A59" s="159" t="s">
        <v>101</v>
      </c>
      <c r="B59" s="172">
        <v>11</v>
      </c>
      <c r="C59" s="173" t="s">
        <v>137</v>
      </c>
      <c r="D59" s="173" t="s">
        <v>137</v>
      </c>
      <c r="E59" s="173" t="s">
        <v>137</v>
      </c>
      <c r="F59" s="173" t="s">
        <v>137</v>
      </c>
      <c r="G59" s="173" t="s">
        <v>137</v>
      </c>
      <c r="H59" s="173">
        <v>1</v>
      </c>
      <c r="I59" s="173" t="s">
        <v>137</v>
      </c>
    </row>
    <row r="60" spans="1:9" s="158" customFormat="1" ht="15">
      <c r="A60" s="159" t="s">
        <v>102</v>
      </c>
      <c r="B60" s="172">
        <v>3453</v>
      </c>
      <c r="C60" s="173">
        <v>0.01621778163915436</v>
      </c>
      <c r="D60" s="173">
        <v>0.08543295684911671</v>
      </c>
      <c r="E60" s="173">
        <v>0.5430060816681147</v>
      </c>
      <c r="F60" s="173">
        <v>0.15233130611062845</v>
      </c>
      <c r="G60" s="173">
        <v>0.0005792064871126556</v>
      </c>
      <c r="H60" s="173">
        <v>0.20214306400231682</v>
      </c>
      <c r="I60" s="173">
        <v>0.0002896032435563278</v>
      </c>
    </row>
    <row r="61" spans="1:9" s="158" customFormat="1" ht="15">
      <c r="A61" s="159" t="s">
        <v>129</v>
      </c>
      <c r="B61" s="172">
        <v>52</v>
      </c>
      <c r="C61" s="173" t="s">
        <v>137</v>
      </c>
      <c r="D61" s="173" t="s">
        <v>137</v>
      </c>
      <c r="E61" s="173">
        <v>0.5384615384615384</v>
      </c>
      <c r="F61" s="173">
        <v>0.46153846153846156</v>
      </c>
      <c r="G61" s="173" t="s">
        <v>137</v>
      </c>
      <c r="H61" s="173" t="s">
        <v>137</v>
      </c>
      <c r="I61" s="173" t="s">
        <v>137</v>
      </c>
    </row>
    <row r="62" spans="1:9" s="158" customFormat="1" ht="15">
      <c r="A62" s="159" t="s">
        <v>130</v>
      </c>
      <c r="B62" s="172">
        <v>77</v>
      </c>
      <c r="C62" s="173" t="s">
        <v>137</v>
      </c>
      <c r="D62" s="173" t="s">
        <v>137</v>
      </c>
      <c r="E62" s="173" t="s">
        <v>137</v>
      </c>
      <c r="F62" s="173" t="s">
        <v>137</v>
      </c>
      <c r="G62" s="173" t="s">
        <v>137</v>
      </c>
      <c r="H62" s="173">
        <v>1</v>
      </c>
      <c r="I62" s="173" t="s">
        <v>137</v>
      </c>
    </row>
    <row r="63" spans="1:9" s="158" customFormat="1" ht="15">
      <c r="A63" s="159" t="s">
        <v>106</v>
      </c>
      <c r="B63" s="172">
        <v>337</v>
      </c>
      <c r="C63" s="173" t="s">
        <v>137</v>
      </c>
      <c r="D63" s="173">
        <v>0.1543026706231454</v>
      </c>
      <c r="E63" s="173">
        <v>0.35311572700296734</v>
      </c>
      <c r="F63" s="173">
        <v>0.0830860534124629</v>
      </c>
      <c r="G63" s="173" t="s">
        <v>137</v>
      </c>
      <c r="H63" s="173">
        <v>0.4094955489614243</v>
      </c>
      <c r="I63" s="173" t="s">
        <v>137</v>
      </c>
    </row>
    <row r="64" spans="1:9" s="158" customFormat="1" ht="15">
      <c r="A64" s="159" t="s">
        <v>89</v>
      </c>
      <c r="B64" s="172">
        <v>671</v>
      </c>
      <c r="C64" s="173" t="s">
        <v>137</v>
      </c>
      <c r="D64" s="173" t="s">
        <v>137</v>
      </c>
      <c r="E64" s="173">
        <v>0.518628912071535</v>
      </c>
      <c r="F64" s="173">
        <v>0.22801788375558868</v>
      </c>
      <c r="G64" s="173" t="s">
        <v>137</v>
      </c>
      <c r="H64" s="173">
        <v>0.2533532041728763</v>
      </c>
      <c r="I64" s="173" t="s">
        <v>137</v>
      </c>
    </row>
    <row r="65" spans="1:9" s="158" customFormat="1" ht="15">
      <c r="A65" s="159" t="s">
        <v>90</v>
      </c>
      <c r="B65" s="172">
        <v>2190</v>
      </c>
      <c r="C65" s="173" t="s">
        <v>137</v>
      </c>
      <c r="D65" s="173">
        <v>0.07625570776255708</v>
      </c>
      <c r="E65" s="173">
        <v>0.719634703196347</v>
      </c>
      <c r="F65" s="173">
        <v>0.19269406392694063</v>
      </c>
      <c r="G65" s="173">
        <v>0.00045662100456621003</v>
      </c>
      <c r="H65" s="173">
        <v>0.010502283105022832</v>
      </c>
      <c r="I65" s="173">
        <v>0.00045662100456621003</v>
      </c>
    </row>
    <row r="66" spans="1:9" s="158" customFormat="1" ht="15">
      <c r="A66" s="159"/>
      <c r="B66" s="172"/>
      <c r="C66" s="173" t="s">
        <v>22</v>
      </c>
      <c r="D66" s="173" t="s">
        <v>22</v>
      </c>
      <c r="E66" s="173" t="s">
        <v>22</v>
      </c>
      <c r="F66" s="173" t="s">
        <v>22</v>
      </c>
      <c r="G66" s="173" t="s">
        <v>22</v>
      </c>
      <c r="H66" s="173" t="s">
        <v>22</v>
      </c>
      <c r="I66" s="173" t="s">
        <v>22</v>
      </c>
    </row>
    <row r="67" spans="1:9" s="158" customFormat="1" ht="15">
      <c r="A67" s="159" t="s">
        <v>18</v>
      </c>
      <c r="B67" s="172">
        <v>2503</v>
      </c>
      <c r="C67" s="173">
        <v>0.00039952057530962844</v>
      </c>
      <c r="D67" s="173">
        <v>0.04874151018777467</v>
      </c>
      <c r="E67" s="173">
        <v>0.8246104674390731</v>
      </c>
      <c r="F67" s="173">
        <v>0.11066719936076708</v>
      </c>
      <c r="G67" s="173">
        <v>0.0007990411506192569</v>
      </c>
      <c r="H67" s="173">
        <v>0.014382740711146624</v>
      </c>
      <c r="I67" s="173">
        <v>0.00039952057530962844</v>
      </c>
    </row>
    <row r="68" spans="1:9" s="158" customFormat="1" ht="15">
      <c r="A68" s="159" t="s">
        <v>19</v>
      </c>
      <c r="B68" s="172">
        <v>570</v>
      </c>
      <c r="C68" s="173" t="s">
        <v>137</v>
      </c>
      <c r="D68" s="173">
        <v>0.09824561403508772</v>
      </c>
      <c r="E68" s="173">
        <v>0.7473684210526316</v>
      </c>
      <c r="F68" s="173">
        <v>0.12280701754385964</v>
      </c>
      <c r="G68" s="173">
        <v>0.0017543859649122807</v>
      </c>
      <c r="H68" s="173">
        <v>0.028070175438596492</v>
      </c>
      <c r="I68" s="173">
        <v>0.0017543859649122807</v>
      </c>
    </row>
    <row r="69" spans="1:9" s="158" customFormat="1" ht="15">
      <c r="A69" s="159" t="s">
        <v>84</v>
      </c>
      <c r="B69" s="172">
        <v>553</v>
      </c>
      <c r="C69" s="173" t="s">
        <v>137</v>
      </c>
      <c r="D69" s="173">
        <v>0.09041591320072333</v>
      </c>
      <c r="E69" s="173">
        <v>0.5334538878842676</v>
      </c>
      <c r="F69" s="173">
        <v>0.2875226039783002</v>
      </c>
      <c r="G69" s="173" t="s">
        <v>137</v>
      </c>
      <c r="H69" s="173">
        <v>0.08860759493670886</v>
      </c>
      <c r="I69" s="173" t="s">
        <v>137</v>
      </c>
    </row>
    <row r="70" spans="1:9" s="158" customFormat="1" ht="15">
      <c r="A70" s="159" t="s">
        <v>20</v>
      </c>
      <c r="B70" s="172">
        <v>1273</v>
      </c>
      <c r="C70" s="173">
        <v>0.006284367635506678</v>
      </c>
      <c r="D70" s="173">
        <v>0.36135113904163396</v>
      </c>
      <c r="E70" s="173">
        <v>0.4579732914375491</v>
      </c>
      <c r="F70" s="173">
        <v>0.15239591516103693</v>
      </c>
      <c r="G70" s="173" t="s">
        <v>137</v>
      </c>
      <c r="H70" s="173">
        <v>0.02199528672427337</v>
      </c>
      <c r="I70" s="173" t="s">
        <v>137</v>
      </c>
    </row>
    <row r="71" spans="1:9" s="158" customFormat="1" ht="15">
      <c r="A71" s="159"/>
      <c r="B71" s="172"/>
      <c r="C71" s="173" t="s">
        <v>22</v>
      </c>
      <c r="D71" s="173" t="s">
        <v>22</v>
      </c>
      <c r="E71" s="173" t="s">
        <v>22</v>
      </c>
      <c r="F71" s="173" t="s">
        <v>22</v>
      </c>
      <c r="G71" s="173" t="s">
        <v>22</v>
      </c>
      <c r="H71" s="173" t="s">
        <v>22</v>
      </c>
      <c r="I71" s="173" t="s">
        <v>22</v>
      </c>
    </row>
    <row r="72" spans="1:9" s="158" customFormat="1" ht="15">
      <c r="A72" s="159" t="s">
        <v>131</v>
      </c>
      <c r="B72" s="172">
        <v>21</v>
      </c>
      <c r="C72" s="173" t="s">
        <v>137</v>
      </c>
      <c r="D72" s="173" t="s">
        <v>137</v>
      </c>
      <c r="E72" s="173" t="s">
        <v>137</v>
      </c>
      <c r="F72" s="173" t="s">
        <v>137</v>
      </c>
      <c r="G72" s="173" t="s">
        <v>137</v>
      </c>
      <c r="H72" s="173">
        <v>1</v>
      </c>
      <c r="I72" s="173" t="s">
        <v>137</v>
      </c>
    </row>
    <row r="73" spans="1:9" s="158" customFormat="1" ht="15">
      <c r="A73" s="159" t="s">
        <v>132</v>
      </c>
      <c r="B73" s="172">
        <v>9</v>
      </c>
      <c r="C73" s="173" t="s">
        <v>137</v>
      </c>
      <c r="D73" s="173" t="s">
        <v>137</v>
      </c>
      <c r="E73" s="173" t="s">
        <v>137</v>
      </c>
      <c r="F73" s="173" t="s">
        <v>137</v>
      </c>
      <c r="G73" s="173" t="s">
        <v>137</v>
      </c>
      <c r="H73" s="173">
        <v>1</v>
      </c>
      <c r="I73" s="173" t="s">
        <v>137</v>
      </c>
    </row>
    <row r="74" spans="1:9" s="158" customFormat="1" ht="15">
      <c r="A74" s="159" t="s">
        <v>21</v>
      </c>
      <c r="B74" s="172">
        <v>1957</v>
      </c>
      <c r="C74" s="173" t="s">
        <v>137</v>
      </c>
      <c r="D74" s="173">
        <v>0.004087889626980072</v>
      </c>
      <c r="E74" s="173">
        <v>0.8569238630556975</v>
      </c>
      <c r="F74" s="173">
        <v>0.13898824731732243</v>
      </c>
      <c r="G74" s="173" t="s">
        <v>137</v>
      </c>
      <c r="H74" s="173" t="s">
        <v>137</v>
      </c>
      <c r="I74" s="173" t="s">
        <v>137</v>
      </c>
    </row>
    <row r="75" spans="1:9" s="158" customFormat="1" ht="15">
      <c r="A75" s="159"/>
      <c r="B75" s="174"/>
      <c r="C75" s="173" t="s">
        <v>22</v>
      </c>
      <c r="D75" s="173" t="s">
        <v>22</v>
      </c>
      <c r="E75" s="173" t="s">
        <v>22</v>
      </c>
      <c r="F75" s="173" t="s">
        <v>22</v>
      </c>
      <c r="G75" s="173" t="s">
        <v>22</v>
      </c>
      <c r="H75" s="173" t="s">
        <v>22</v>
      </c>
      <c r="I75" s="173" t="s">
        <v>22</v>
      </c>
    </row>
    <row r="76" spans="1:9" s="158" customFormat="1" ht="15">
      <c r="A76" s="163" t="s">
        <v>121</v>
      </c>
      <c r="B76" s="175">
        <v>72327</v>
      </c>
      <c r="C76" s="176">
        <v>159</v>
      </c>
      <c r="D76" s="176">
        <v>3952</v>
      </c>
      <c r="E76" s="176">
        <v>52134</v>
      </c>
      <c r="F76" s="176">
        <v>9752</v>
      </c>
      <c r="G76" s="176">
        <v>58</v>
      </c>
      <c r="H76" s="176">
        <v>6237</v>
      </c>
      <c r="I76" s="176">
        <v>35</v>
      </c>
    </row>
    <row r="77" spans="1:9" ht="15">
      <c r="A77" s="162" t="s">
        <v>133</v>
      </c>
      <c r="B77" s="177"/>
      <c r="C77" s="178">
        <v>0.0021983491642125347</v>
      </c>
      <c r="D77" s="178">
        <v>0.05464072891174803</v>
      </c>
      <c r="E77" s="178">
        <v>0.7208096561450081</v>
      </c>
      <c r="F77" s="178">
        <v>0.13483208207170214</v>
      </c>
      <c r="G77" s="178">
        <v>0.000801913531599541</v>
      </c>
      <c r="H77" s="178">
        <v>0.08623335683769547</v>
      </c>
      <c r="I77" s="178">
        <v>0.00048391333803420576</v>
      </c>
    </row>
    <row r="78" ht="12.75">
      <c r="A78" s="10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47.28125" style="33" customWidth="1"/>
    <col min="2" max="2" width="8.7109375" style="33" customWidth="1"/>
    <col min="3" max="3" width="7.8515625" style="33" customWidth="1"/>
    <col min="4" max="5" width="8.140625" style="33" customWidth="1"/>
    <col min="6" max="6" width="8.421875" style="33" customWidth="1"/>
    <col min="7" max="7" width="8.8515625" style="24" customWidth="1"/>
    <col min="8" max="8" width="8.7109375" style="33" customWidth="1"/>
    <col min="9" max="16384" width="7.00390625" style="33" customWidth="1"/>
  </cols>
  <sheetData>
    <row r="1" spans="1:7" s="25" customFormat="1" ht="15.75">
      <c r="A1" s="22" t="s">
        <v>148</v>
      </c>
      <c r="B1" s="23"/>
      <c r="C1" s="23"/>
      <c r="D1" s="23"/>
      <c r="E1" s="23"/>
      <c r="F1" s="23"/>
      <c r="G1" s="24"/>
    </row>
    <row r="2" spans="1:7" s="25" customFormat="1" ht="15.75">
      <c r="A2" s="22" t="s">
        <v>139</v>
      </c>
      <c r="B2" s="23"/>
      <c r="C2" s="23"/>
      <c r="D2" s="23"/>
      <c r="E2" s="23"/>
      <c r="F2" s="23"/>
      <c r="G2" s="24"/>
    </row>
    <row r="3" spans="1:7" s="25" customFormat="1" ht="15.75">
      <c r="A3" s="114"/>
      <c r="B3" s="23"/>
      <c r="C3" s="23"/>
      <c r="D3" s="23"/>
      <c r="E3" s="23"/>
      <c r="F3" s="23"/>
      <c r="G3" s="24"/>
    </row>
    <row r="4" spans="1:7" s="25" customFormat="1" ht="15.75">
      <c r="A4" s="27" t="s">
        <v>0</v>
      </c>
      <c r="B4" s="28"/>
      <c r="C4" s="28"/>
      <c r="D4" s="28"/>
      <c r="E4" s="28"/>
      <c r="F4" s="28"/>
      <c r="G4" s="28"/>
    </row>
    <row r="5" spans="1:8" s="25" customFormat="1" ht="15.75">
      <c r="A5" s="29"/>
      <c r="B5" s="30"/>
      <c r="C5" s="183" t="s">
        <v>23</v>
      </c>
      <c r="D5" s="182"/>
      <c r="E5" s="182"/>
      <c r="F5" s="30"/>
      <c r="G5" s="30"/>
      <c r="H5" s="30" t="s">
        <v>24</v>
      </c>
    </row>
    <row r="6" spans="1:8" s="25" customFormat="1" ht="15.75">
      <c r="A6" s="31" t="s">
        <v>25</v>
      </c>
      <c r="B6" s="32" t="s">
        <v>26</v>
      </c>
      <c r="C6" s="32" t="s">
        <v>27</v>
      </c>
      <c r="D6" s="32" t="s">
        <v>28</v>
      </c>
      <c r="E6" s="32" t="s">
        <v>29</v>
      </c>
      <c r="F6" s="32" t="s">
        <v>30</v>
      </c>
      <c r="G6" s="32" t="s">
        <v>116</v>
      </c>
      <c r="H6" s="32" t="s">
        <v>31</v>
      </c>
    </row>
    <row r="7" spans="1:8" s="25" customFormat="1" ht="15.75">
      <c r="A7" s="26" t="s">
        <v>123</v>
      </c>
      <c r="B7" s="124">
        <v>17</v>
      </c>
      <c r="C7" s="124">
        <v>15</v>
      </c>
      <c r="D7" s="124">
        <v>2</v>
      </c>
      <c r="E7" s="124">
        <v>0</v>
      </c>
      <c r="F7" s="124">
        <v>17</v>
      </c>
      <c r="G7" s="124">
        <v>0</v>
      </c>
      <c r="H7" s="23">
        <v>5</v>
      </c>
    </row>
    <row r="8" spans="1:8" s="25" customFormat="1" ht="15.75">
      <c r="A8" s="26" t="s">
        <v>151</v>
      </c>
      <c r="B8" s="124">
        <v>13752</v>
      </c>
      <c r="C8" s="124">
        <v>1717</v>
      </c>
      <c r="D8" s="124">
        <v>3853</v>
      </c>
      <c r="E8" s="124">
        <v>4450</v>
      </c>
      <c r="F8" s="124">
        <v>10020</v>
      </c>
      <c r="G8" s="124">
        <v>1292</v>
      </c>
      <c r="H8" s="23">
        <v>411</v>
      </c>
    </row>
    <row r="9" spans="1:8" s="25" customFormat="1" ht="15.75">
      <c r="A9" s="26" t="s">
        <v>2</v>
      </c>
      <c r="B9" s="124">
        <v>1591</v>
      </c>
      <c r="C9" s="124">
        <v>628</v>
      </c>
      <c r="D9" s="124">
        <v>357</v>
      </c>
      <c r="E9" s="124">
        <v>300</v>
      </c>
      <c r="F9" s="124">
        <v>1285</v>
      </c>
      <c r="G9" s="124">
        <v>76</v>
      </c>
      <c r="H9" s="23">
        <v>234</v>
      </c>
    </row>
    <row r="10" spans="1:8" s="25" customFormat="1" ht="15.75">
      <c r="A10" s="26" t="s">
        <v>3</v>
      </c>
      <c r="B10" s="124">
        <v>36</v>
      </c>
      <c r="C10" s="124">
        <v>28</v>
      </c>
      <c r="D10" s="124">
        <v>6</v>
      </c>
      <c r="E10" s="124">
        <v>2</v>
      </c>
      <c r="F10" s="124">
        <v>36</v>
      </c>
      <c r="G10" s="124">
        <v>0</v>
      </c>
      <c r="H10" s="23">
        <v>13</v>
      </c>
    </row>
    <row r="11" spans="1:8" s="25" customFormat="1" ht="15.75">
      <c r="A11" s="168" t="s">
        <v>135</v>
      </c>
      <c r="B11" s="124">
        <v>13</v>
      </c>
      <c r="C11" s="124">
        <v>3</v>
      </c>
      <c r="D11" s="124">
        <v>4</v>
      </c>
      <c r="E11" s="124">
        <v>6</v>
      </c>
      <c r="F11" s="124">
        <v>13</v>
      </c>
      <c r="G11" s="124">
        <v>0</v>
      </c>
      <c r="H11" s="23">
        <v>5</v>
      </c>
    </row>
    <row r="12" spans="1:8" s="25" customFormat="1" ht="15.75">
      <c r="A12" s="26" t="s">
        <v>4</v>
      </c>
      <c r="B12" s="124">
        <v>576</v>
      </c>
      <c r="C12" s="124">
        <v>259</v>
      </c>
      <c r="D12" s="124">
        <v>149</v>
      </c>
      <c r="E12" s="124">
        <v>99</v>
      </c>
      <c r="F12" s="124">
        <v>507</v>
      </c>
      <c r="G12" s="124">
        <v>25</v>
      </c>
      <c r="H12" s="23">
        <v>135</v>
      </c>
    </row>
    <row r="13" spans="1:8" s="25" customFormat="1" ht="15.75">
      <c r="A13" s="26" t="s">
        <v>5</v>
      </c>
      <c r="B13" s="124">
        <v>120</v>
      </c>
      <c r="C13" s="124">
        <v>64</v>
      </c>
      <c r="D13" s="124">
        <v>18</v>
      </c>
      <c r="E13" s="124">
        <v>20</v>
      </c>
      <c r="F13" s="124">
        <v>102</v>
      </c>
      <c r="G13" s="124">
        <v>7</v>
      </c>
      <c r="H13" s="23">
        <v>29</v>
      </c>
    </row>
    <row r="14" spans="1:8" s="25" customFormat="1" ht="15.75">
      <c r="A14" s="26" t="s">
        <v>6</v>
      </c>
      <c r="B14" s="124">
        <v>31</v>
      </c>
      <c r="C14" s="124">
        <v>18</v>
      </c>
      <c r="D14" s="124">
        <v>2</v>
      </c>
      <c r="E14" s="124">
        <v>6</v>
      </c>
      <c r="F14" s="124">
        <v>26</v>
      </c>
      <c r="G14" s="124">
        <v>1</v>
      </c>
      <c r="H14" s="23">
        <v>8</v>
      </c>
    </row>
    <row r="15" spans="1:8" s="26" customFormat="1" ht="15">
      <c r="A15" s="88" t="s">
        <v>124</v>
      </c>
      <c r="B15" s="123">
        <v>2</v>
      </c>
      <c r="C15" s="123">
        <v>2</v>
      </c>
      <c r="D15" s="123">
        <v>0</v>
      </c>
      <c r="E15" s="123">
        <v>0</v>
      </c>
      <c r="F15" s="123">
        <v>2</v>
      </c>
      <c r="G15" s="124">
        <v>0</v>
      </c>
      <c r="H15" s="88">
        <v>1</v>
      </c>
    </row>
    <row r="16" spans="1:8" s="26" customFormat="1" ht="15">
      <c r="A16" s="88" t="s">
        <v>7</v>
      </c>
      <c r="B16" s="123">
        <v>554</v>
      </c>
      <c r="C16" s="123">
        <v>279</v>
      </c>
      <c r="D16" s="123">
        <v>115</v>
      </c>
      <c r="E16" s="123">
        <v>77</v>
      </c>
      <c r="F16" s="123">
        <v>471</v>
      </c>
      <c r="G16" s="124">
        <v>25</v>
      </c>
      <c r="H16" s="88">
        <v>110</v>
      </c>
    </row>
    <row r="17" spans="1:8" s="26" customFormat="1" ht="15">
      <c r="A17" s="88"/>
      <c r="B17" s="123"/>
      <c r="C17" s="123"/>
      <c r="D17" s="123"/>
      <c r="E17" s="123"/>
      <c r="F17" s="123"/>
      <c r="G17" s="124"/>
      <c r="H17" s="88"/>
    </row>
    <row r="18" spans="1:8" s="26" customFormat="1" ht="15">
      <c r="A18" s="88" t="s">
        <v>8</v>
      </c>
      <c r="B18" s="123">
        <v>593</v>
      </c>
      <c r="C18" s="123">
        <v>189</v>
      </c>
      <c r="D18" s="123">
        <v>120</v>
      </c>
      <c r="E18" s="123">
        <v>87</v>
      </c>
      <c r="F18" s="123">
        <v>396</v>
      </c>
      <c r="G18" s="124">
        <v>32</v>
      </c>
      <c r="H18" s="88">
        <v>165</v>
      </c>
    </row>
    <row r="19" spans="1:8" s="26" customFormat="1" ht="15">
      <c r="A19" s="88" t="s">
        <v>9</v>
      </c>
      <c r="B19" s="123">
        <v>12915</v>
      </c>
      <c r="C19" s="123">
        <v>2367</v>
      </c>
      <c r="D19" s="123">
        <v>2397</v>
      </c>
      <c r="E19" s="123">
        <v>2788</v>
      </c>
      <c r="F19" s="123">
        <v>7552</v>
      </c>
      <c r="G19" s="124">
        <v>1346</v>
      </c>
      <c r="H19" s="88">
        <v>422</v>
      </c>
    </row>
    <row r="20" spans="1:8" s="26" customFormat="1" ht="15">
      <c r="A20" s="88"/>
      <c r="B20" s="123"/>
      <c r="C20" s="123"/>
      <c r="D20" s="123"/>
      <c r="E20" s="123"/>
      <c r="F20" s="123"/>
      <c r="G20" s="124"/>
      <c r="H20" s="88"/>
    </row>
    <row r="21" spans="1:8" s="26" customFormat="1" ht="15">
      <c r="A21" s="88" t="s">
        <v>10</v>
      </c>
      <c r="B21" s="123">
        <v>3923</v>
      </c>
      <c r="C21" s="123">
        <v>595</v>
      </c>
      <c r="D21" s="123">
        <v>824</v>
      </c>
      <c r="E21" s="123">
        <v>1051</v>
      </c>
      <c r="F21" s="123">
        <v>2470</v>
      </c>
      <c r="G21" s="124">
        <v>510</v>
      </c>
      <c r="H21" s="88">
        <v>335</v>
      </c>
    </row>
    <row r="22" spans="1:8" s="26" customFormat="1" ht="15">
      <c r="A22" s="88" t="s">
        <v>91</v>
      </c>
      <c r="B22" s="123">
        <v>126</v>
      </c>
      <c r="C22" s="123">
        <v>10</v>
      </c>
      <c r="D22" s="123">
        <v>24</v>
      </c>
      <c r="E22" s="123">
        <v>28</v>
      </c>
      <c r="F22" s="123">
        <v>62</v>
      </c>
      <c r="G22" s="124" t="s">
        <v>157</v>
      </c>
      <c r="H22" s="88">
        <v>13</v>
      </c>
    </row>
    <row r="23" spans="1:8" s="26" customFormat="1" ht="15">
      <c r="A23" s="88" t="s">
        <v>11</v>
      </c>
      <c r="B23" s="123">
        <v>1613</v>
      </c>
      <c r="C23" s="123">
        <v>294</v>
      </c>
      <c r="D23" s="123">
        <v>319</v>
      </c>
      <c r="E23" s="123">
        <v>451</v>
      </c>
      <c r="F23" s="123">
        <v>1064</v>
      </c>
      <c r="G23" s="124">
        <v>176</v>
      </c>
      <c r="H23" s="88">
        <v>231</v>
      </c>
    </row>
    <row r="24" spans="1:8" s="26" customFormat="1" ht="15">
      <c r="A24" s="88" t="s">
        <v>12</v>
      </c>
      <c r="B24" s="123">
        <v>18</v>
      </c>
      <c r="C24" s="123">
        <v>2</v>
      </c>
      <c r="D24" s="123">
        <v>3</v>
      </c>
      <c r="E24" s="123">
        <v>5</v>
      </c>
      <c r="F24" s="123">
        <v>10</v>
      </c>
      <c r="G24" s="124">
        <v>2</v>
      </c>
      <c r="H24" s="88">
        <v>6</v>
      </c>
    </row>
    <row r="25" spans="1:8" s="26" customFormat="1" ht="15">
      <c r="A25" s="88" t="s">
        <v>83</v>
      </c>
      <c r="B25" s="123">
        <v>48</v>
      </c>
      <c r="C25" s="123">
        <v>26</v>
      </c>
      <c r="D25" s="123">
        <v>12</v>
      </c>
      <c r="E25" s="123">
        <v>7</v>
      </c>
      <c r="F25" s="123">
        <v>45</v>
      </c>
      <c r="G25" s="124">
        <v>0</v>
      </c>
      <c r="H25" s="88">
        <v>6</v>
      </c>
    </row>
    <row r="26" spans="1:8" s="26" customFormat="1" ht="15">
      <c r="A26" s="88" t="s">
        <v>13</v>
      </c>
      <c r="B26" s="123">
        <v>2065</v>
      </c>
      <c r="C26" s="123">
        <v>545</v>
      </c>
      <c r="D26" s="123">
        <v>421</v>
      </c>
      <c r="E26" s="123">
        <v>382</v>
      </c>
      <c r="F26" s="123">
        <v>1348</v>
      </c>
      <c r="G26" s="124">
        <v>152</v>
      </c>
      <c r="H26" s="88">
        <v>264</v>
      </c>
    </row>
    <row r="27" spans="1:8" s="26" customFormat="1" ht="15">
      <c r="A27" s="88" t="s">
        <v>125</v>
      </c>
      <c r="B27" s="123">
        <v>6</v>
      </c>
      <c r="C27" s="123">
        <v>3</v>
      </c>
      <c r="D27" s="123">
        <v>2</v>
      </c>
      <c r="E27" s="123">
        <v>0</v>
      </c>
      <c r="F27" s="123">
        <v>5</v>
      </c>
      <c r="G27" s="124" t="s">
        <v>157</v>
      </c>
      <c r="H27" s="88">
        <v>1</v>
      </c>
    </row>
    <row r="28" spans="1:8" s="26" customFormat="1" ht="15">
      <c r="A28" s="88" t="s">
        <v>126</v>
      </c>
      <c r="B28" s="123">
        <v>6</v>
      </c>
      <c r="C28" s="123">
        <v>5</v>
      </c>
      <c r="D28" s="123">
        <v>0</v>
      </c>
      <c r="E28" s="123">
        <v>0</v>
      </c>
      <c r="F28" s="123">
        <v>5</v>
      </c>
      <c r="G28" s="124" t="s">
        <v>157</v>
      </c>
      <c r="H28" s="88">
        <v>1</v>
      </c>
    </row>
    <row r="29" spans="1:8" s="26" customFormat="1" ht="15">
      <c r="A29" s="88"/>
      <c r="B29" s="123"/>
      <c r="C29" s="123"/>
      <c r="D29" s="123"/>
      <c r="E29" s="123"/>
      <c r="F29" s="123"/>
      <c r="G29" s="124"/>
      <c r="H29" s="88"/>
    </row>
    <row r="30" spans="1:8" s="26" customFormat="1" ht="15">
      <c r="A30" s="88" t="s">
        <v>14</v>
      </c>
      <c r="B30" s="123">
        <v>67</v>
      </c>
      <c r="C30" s="123">
        <v>16</v>
      </c>
      <c r="D30" s="123">
        <v>14</v>
      </c>
      <c r="E30" s="123">
        <v>10</v>
      </c>
      <c r="F30" s="123">
        <v>40</v>
      </c>
      <c r="G30" s="124">
        <v>3</v>
      </c>
      <c r="H30" s="88">
        <v>12</v>
      </c>
    </row>
    <row r="31" spans="1:8" s="26" customFormat="1" ht="15">
      <c r="A31" s="88" t="s">
        <v>95</v>
      </c>
      <c r="B31" s="123">
        <v>183</v>
      </c>
      <c r="C31" s="123">
        <v>73</v>
      </c>
      <c r="D31" s="123">
        <v>23</v>
      </c>
      <c r="E31" s="123">
        <v>33</v>
      </c>
      <c r="F31" s="123">
        <v>129</v>
      </c>
      <c r="G31" s="124">
        <v>10</v>
      </c>
      <c r="H31" s="88">
        <v>34</v>
      </c>
    </row>
    <row r="32" spans="1:8" s="26" customFormat="1" ht="15">
      <c r="A32" s="88" t="s">
        <v>15</v>
      </c>
      <c r="B32" s="123">
        <v>1479</v>
      </c>
      <c r="C32" s="123">
        <v>348</v>
      </c>
      <c r="D32" s="123">
        <v>414</v>
      </c>
      <c r="E32" s="123">
        <v>386</v>
      </c>
      <c r="F32" s="123">
        <v>1148</v>
      </c>
      <c r="G32" s="124">
        <v>128</v>
      </c>
      <c r="H32" s="88">
        <v>245</v>
      </c>
    </row>
    <row r="33" spans="1:8" s="26" customFormat="1" ht="15">
      <c r="A33" s="88" t="s">
        <v>16</v>
      </c>
      <c r="B33" s="123">
        <v>2011</v>
      </c>
      <c r="C33" s="123">
        <v>380</v>
      </c>
      <c r="D33" s="123">
        <v>510</v>
      </c>
      <c r="E33" s="123">
        <v>540</v>
      </c>
      <c r="F33" s="123">
        <v>1430</v>
      </c>
      <c r="G33" s="124">
        <v>193</v>
      </c>
      <c r="H33" s="88">
        <v>270</v>
      </c>
    </row>
    <row r="34" spans="1:8" s="26" customFormat="1" ht="15">
      <c r="A34" s="88" t="s">
        <v>17</v>
      </c>
      <c r="B34" s="123">
        <v>1345</v>
      </c>
      <c r="C34" s="123">
        <v>220</v>
      </c>
      <c r="D34" s="123">
        <v>319</v>
      </c>
      <c r="E34" s="123">
        <v>395</v>
      </c>
      <c r="F34" s="123">
        <v>934</v>
      </c>
      <c r="G34" s="124">
        <v>144</v>
      </c>
      <c r="H34" s="88">
        <v>197</v>
      </c>
    </row>
    <row r="35" spans="1:8" s="26" customFormat="1" ht="15">
      <c r="A35" s="88" t="s">
        <v>103</v>
      </c>
      <c r="B35" s="123">
        <v>95</v>
      </c>
      <c r="C35" s="123">
        <v>35</v>
      </c>
      <c r="D35" s="123">
        <v>16</v>
      </c>
      <c r="E35" s="123">
        <v>13</v>
      </c>
      <c r="F35" s="123">
        <v>64</v>
      </c>
      <c r="G35" s="124" t="s">
        <v>157</v>
      </c>
      <c r="H35" s="88">
        <v>31</v>
      </c>
    </row>
    <row r="36" spans="1:8" s="26" customFormat="1" ht="15">
      <c r="A36" s="88" t="s">
        <v>85</v>
      </c>
      <c r="B36" s="123">
        <v>358</v>
      </c>
      <c r="C36" s="123">
        <v>143</v>
      </c>
      <c r="D36" s="123">
        <v>45</v>
      </c>
      <c r="E36" s="123">
        <v>49</v>
      </c>
      <c r="F36" s="123">
        <v>237</v>
      </c>
      <c r="G36" s="124">
        <v>9</v>
      </c>
      <c r="H36" s="88">
        <v>33</v>
      </c>
    </row>
    <row r="37" spans="1:8" s="26" customFormat="1" ht="15">
      <c r="A37" s="88" t="s">
        <v>86</v>
      </c>
      <c r="B37" s="123">
        <v>521</v>
      </c>
      <c r="C37" s="123">
        <v>63</v>
      </c>
      <c r="D37" s="123">
        <v>84</v>
      </c>
      <c r="E37" s="123">
        <v>133</v>
      </c>
      <c r="F37" s="123">
        <v>280</v>
      </c>
      <c r="G37" s="124">
        <v>58</v>
      </c>
      <c r="H37" s="88">
        <v>89</v>
      </c>
    </row>
    <row r="38" spans="1:8" s="26" customFormat="1" ht="15">
      <c r="A38" s="88" t="s">
        <v>87</v>
      </c>
      <c r="B38" s="123">
        <v>108</v>
      </c>
      <c r="C38" s="123">
        <v>65</v>
      </c>
      <c r="D38" s="123">
        <v>18</v>
      </c>
      <c r="E38" s="123">
        <v>8</v>
      </c>
      <c r="F38" s="123">
        <v>91</v>
      </c>
      <c r="G38" s="124">
        <v>0</v>
      </c>
      <c r="H38" s="88">
        <v>16</v>
      </c>
    </row>
    <row r="39" spans="1:8" s="26" customFormat="1" ht="15">
      <c r="A39" s="88"/>
      <c r="B39" s="123"/>
      <c r="C39" s="123"/>
      <c r="D39" s="123"/>
      <c r="E39" s="123"/>
      <c r="F39" s="123"/>
      <c r="G39" s="124"/>
      <c r="H39" s="88"/>
    </row>
    <row r="40" spans="1:8" s="26" customFormat="1" ht="15">
      <c r="A40" s="88" t="s">
        <v>78</v>
      </c>
      <c r="B40" s="123">
        <v>3568</v>
      </c>
      <c r="C40" s="123">
        <v>744</v>
      </c>
      <c r="D40" s="123">
        <v>1311</v>
      </c>
      <c r="E40" s="123">
        <v>808</v>
      </c>
      <c r="F40" s="123">
        <v>2863</v>
      </c>
      <c r="G40" s="124">
        <v>205</v>
      </c>
      <c r="H40" s="88">
        <v>339</v>
      </c>
    </row>
    <row r="41" spans="1:8" s="26" customFormat="1" ht="15">
      <c r="A41" s="88" t="s">
        <v>150</v>
      </c>
      <c r="B41" s="123">
        <v>40</v>
      </c>
      <c r="C41" s="123">
        <v>11</v>
      </c>
      <c r="D41" s="123">
        <v>2</v>
      </c>
      <c r="E41" s="123">
        <v>0</v>
      </c>
      <c r="F41" s="123">
        <v>13</v>
      </c>
      <c r="G41" s="124" t="s">
        <v>157</v>
      </c>
      <c r="H41" s="88">
        <v>2</v>
      </c>
    </row>
    <row r="42" spans="1:8" s="26" customFormat="1" ht="15">
      <c r="A42" s="88" t="s">
        <v>79</v>
      </c>
      <c r="B42" s="123">
        <v>1466</v>
      </c>
      <c r="C42" s="123">
        <v>317</v>
      </c>
      <c r="D42" s="123">
        <v>434</v>
      </c>
      <c r="E42" s="123">
        <v>342</v>
      </c>
      <c r="F42" s="123">
        <v>1093</v>
      </c>
      <c r="G42" s="124">
        <v>112</v>
      </c>
      <c r="H42" s="88">
        <v>207</v>
      </c>
    </row>
    <row r="43" spans="1:8" s="26" customFormat="1" ht="15">
      <c r="A43" s="88" t="s">
        <v>92</v>
      </c>
      <c r="B43" s="123">
        <v>924</v>
      </c>
      <c r="C43" s="123">
        <v>335</v>
      </c>
      <c r="D43" s="123">
        <v>155</v>
      </c>
      <c r="E43" s="123">
        <v>153</v>
      </c>
      <c r="F43" s="123">
        <v>643</v>
      </c>
      <c r="G43" s="124">
        <v>52</v>
      </c>
      <c r="H43" s="88">
        <v>42</v>
      </c>
    </row>
    <row r="44" spans="1:8" s="26" customFormat="1" ht="15">
      <c r="A44" s="88" t="s">
        <v>107</v>
      </c>
      <c r="B44" s="123">
        <v>405</v>
      </c>
      <c r="C44" s="123">
        <v>51</v>
      </c>
      <c r="D44" s="123">
        <v>103</v>
      </c>
      <c r="E44" s="123">
        <v>107</v>
      </c>
      <c r="F44" s="123">
        <v>261</v>
      </c>
      <c r="G44" s="124" t="s">
        <v>157</v>
      </c>
      <c r="H44" s="88">
        <v>16</v>
      </c>
    </row>
    <row r="45" spans="1:8" s="26" customFormat="1" ht="15">
      <c r="A45" s="88" t="s">
        <v>93</v>
      </c>
      <c r="B45" s="123">
        <v>2102</v>
      </c>
      <c r="C45" s="123">
        <v>345</v>
      </c>
      <c r="D45" s="123">
        <v>420</v>
      </c>
      <c r="E45" s="123">
        <v>447</v>
      </c>
      <c r="F45" s="123">
        <v>1212</v>
      </c>
      <c r="G45" s="124" t="s">
        <v>157</v>
      </c>
      <c r="H45" s="88">
        <v>176</v>
      </c>
    </row>
    <row r="46" spans="1:8" s="26" customFormat="1" ht="15">
      <c r="A46" s="88" t="s">
        <v>108</v>
      </c>
      <c r="B46" s="123">
        <v>12</v>
      </c>
      <c r="C46" s="123">
        <v>6</v>
      </c>
      <c r="D46" s="123">
        <v>6</v>
      </c>
      <c r="E46" s="123">
        <v>0</v>
      </c>
      <c r="F46" s="123">
        <v>12</v>
      </c>
      <c r="G46" s="124" t="s">
        <v>157</v>
      </c>
      <c r="H46" s="88">
        <v>2</v>
      </c>
    </row>
    <row r="47" spans="1:8" s="26" customFormat="1" ht="15">
      <c r="A47" s="88" t="s">
        <v>109</v>
      </c>
      <c r="B47" s="123">
        <v>25</v>
      </c>
      <c r="C47" s="123">
        <v>1</v>
      </c>
      <c r="D47" s="123">
        <v>3</v>
      </c>
      <c r="E47" s="123">
        <v>11</v>
      </c>
      <c r="F47" s="123">
        <v>15</v>
      </c>
      <c r="G47" s="124" t="s">
        <v>157</v>
      </c>
      <c r="H47" s="88">
        <v>5</v>
      </c>
    </row>
    <row r="48" spans="1:8" s="26" customFormat="1" ht="15">
      <c r="A48" s="88" t="s">
        <v>94</v>
      </c>
      <c r="B48" s="123">
        <v>791</v>
      </c>
      <c r="C48" s="123">
        <v>204</v>
      </c>
      <c r="D48" s="123">
        <v>169</v>
      </c>
      <c r="E48" s="123">
        <v>147</v>
      </c>
      <c r="F48" s="123">
        <v>520</v>
      </c>
      <c r="G48" s="124" t="s">
        <v>157</v>
      </c>
      <c r="H48" s="88">
        <v>184</v>
      </c>
    </row>
    <row r="49" spans="1:8" s="26" customFormat="1" ht="15">
      <c r="A49" s="88" t="s">
        <v>127</v>
      </c>
      <c r="B49" s="123">
        <v>5</v>
      </c>
      <c r="C49" s="123">
        <v>1</v>
      </c>
      <c r="D49" s="123">
        <v>3</v>
      </c>
      <c r="E49" s="123">
        <v>1</v>
      </c>
      <c r="F49" s="123">
        <v>5</v>
      </c>
      <c r="G49" s="124" t="s">
        <v>157</v>
      </c>
      <c r="H49" s="88">
        <v>1</v>
      </c>
    </row>
    <row r="50" spans="1:8" s="26" customFormat="1" ht="15">
      <c r="A50" s="88" t="s">
        <v>96</v>
      </c>
      <c r="B50" s="123">
        <v>99</v>
      </c>
      <c r="C50" s="123">
        <v>25</v>
      </c>
      <c r="D50" s="123">
        <v>13</v>
      </c>
      <c r="E50" s="123">
        <v>21</v>
      </c>
      <c r="F50" s="123">
        <v>59</v>
      </c>
      <c r="G50" s="124" t="s">
        <v>157</v>
      </c>
      <c r="H50" s="88">
        <v>7</v>
      </c>
    </row>
    <row r="51" spans="1:8" s="26" customFormat="1" ht="15">
      <c r="A51" s="88" t="s">
        <v>88</v>
      </c>
      <c r="B51" s="123">
        <v>199</v>
      </c>
      <c r="C51" s="123">
        <v>52</v>
      </c>
      <c r="D51" s="123">
        <v>79</v>
      </c>
      <c r="E51" s="123">
        <v>66</v>
      </c>
      <c r="F51" s="123">
        <v>197</v>
      </c>
      <c r="G51" s="124">
        <v>0</v>
      </c>
      <c r="H51" s="88">
        <v>32</v>
      </c>
    </row>
    <row r="52" spans="1:8" s="26" customFormat="1" ht="15">
      <c r="A52" s="88" t="s">
        <v>128</v>
      </c>
      <c r="B52" s="123">
        <v>5</v>
      </c>
      <c r="C52" s="123">
        <v>2</v>
      </c>
      <c r="D52" s="123">
        <v>2</v>
      </c>
      <c r="E52" s="123">
        <v>0</v>
      </c>
      <c r="F52" s="123">
        <v>4</v>
      </c>
      <c r="G52" s="124" t="s">
        <v>157</v>
      </c>
      <c r="H52" s="88">
        <v>1</v>
      </c>
    </row>
    <row r="53" spans="1:8" s="26" customFormat="1" ht="15">
      <c r="A53" s="88" t="s">
        <v>97</v>
      </c>
      <c r="B53" s="123">
        <v>1061</v>
      </c>
      <c r="C53" s="123">
        <v>215</v>
      </c>
      <c r="D53" s="123">
        <v>260</v>
      </c>
      <c r="E53" s="123">
        <v>240</v>
      </c>
      <c r="F53" s="123">
        <v>715</v>
      </c>
      <c r="G53" s="124" t="s">
        <v>157</v>
      </c>
      <c r="H53" s="88">
        <v>217</v>
      </c>
    </row>
    <row r="54" spans="1:8" s="26" customFormat="1" ht="15">
      <c r="A54" s="88" t="s">
        <v>112</v>
      </c>
      <c r="B54" s="123">
        <v>156</v>
      </c>
      <c r="C54" s="123">
        <v>33</v>
      </c>
      <c r="D54" s="123">
        <v>39</v>
      </c>
      <c r="E54" s="123">
        <v>29</v>
      </c>
      <c r="F54" s="123">
        <v>101</v>
      </c>
      <c r="G54" s="124" t="s">
        <v>157</v>
      </c>
      <c r="H54" s="88">
        <v>10</v>
      </c>
    </row>
    <row r="55" spans="1:8" s="26" customFormat="1" ht="15">
      <c r="A55" s="88" t="s">
        <v>80</v>
      </c>
      <c r="B55" s="123">
        <v>113</v>
      </c>
      <c r="C55" s="123">
        <v>5</v>
      </c>
      <c r="D55" s="123">
        <v>20</v>
      </c>
      <c r="E55" s="123">
        <v>40</v>
      </c>
      <c r="F55" s="123">
        <v>65</v>
      </c>
      <c r="G55" s="124">
        <v>19</v>
      </c>
      <c r="H55" s="88">
        <v>16</v>
      </c>
    </row>
    <row r="56" spans="1:8" s="26" customFormat="1" ht="15">
      <c r="A56" s="88" t="s">
        <v>81</v>
      </c>
      <c r="B56" s="123">
        <v>239</v>
      </c>
      <c r="C56" s="123">
        <v>6</v>
      </c>
      <c r="D56" s="123">
        <v>40</v>
      </c>
      <c r="E56" s="123">
        <v>92</v>
      </c>
      <c r="F56" s="123">
        <v>138</v>
      </c>
      <c r="G56" s="124">
        <v>25</v>
      </c>
      <c r="H56" s="88">
        <v>77</v>
      </c>
    </row>
    <row r="57" spans="1:8" s="26" customFormat="1" ht="15">
      <c r="A57" s="88" t="s">
        <v>82</v>
      </c>
      <c r="B57" s="123">
        <v>88</v>
      </c>
      <c r="C57" s="123">
        <v>7</v>
      </c>
      <c r="D57" s="123">
        <v>17</v>
      </c>
      <c r="E57" s="123">
        <v>23</v>
      </c>
      <c r="F57" s="123">
        <v>47</v>
      </c>
      <c r="G57" s="124">
        <v>11</v>
      </c>
      <c r="H57" s="88">
        <v>21</v>
      </c>
    </row>
    <row r="58" spans="1:8" s="26" customFormat="1" ht="15">
      <c r="A58" s="88" t="s">
        <v>98</v>
      </c>
      <c r="B58" s="123">
        <v>224</v>
      </c>
      <c r="C58" s="123">
        <v>58</v>
      </c>
      <c r="D58" s="123">
        <v>94</v>
      </c>
      <c r="E58" s="123">
        <v>18</v>
      </c>
      <c r="F58" s="123">
        <v>170</v>
      </c>
      <c r="G58" s="124" t="s">
        <v>157</v>
      </c>
      <c r="H58" s="88">
        <v>18</v>
      </c>
    </row>
    <row r="59" spans="1:8" s="26" customFormat="1" ht="15">
      <c r="A59" s="88" t="s">
        <v>99</v>
      </c>
      <c r="B59" s="123">
        <v>2676</v>
      </c>
      <c r="C59" s="123">
        <v>1441</v>
      </c>
      <c r="D59" s="123">
        <v>778</v>
      </c>
      <c r="E59" s="123">
        <v>292</v>
      </c>
      <c r="F59" s="123">
        <v>2511</v>
      </c>
      <c r="G59" s="124">
        <v>42</v>
      </c>
      <c r="H59" s="88">
        <v>269</v>
      </c>
    </row>
    <row r="60" spans="1:8" s="26" customFormat="1" ht="15">
      <c r="A60" s="88" t="s">
        <v>100</v>
      </c>
      <c r="B60" s="123">
        <v>280</v>
      </c>
      <c r="C60" s="123">
        <v>74</v>
      </c>
      <c r="D60" s="123">
        <v>95</v>
      </c>
      <c r="E60" s="123">
        <v>62</v>
      </c>
      <c r="F60" s="123">
        <v>231</v>
      </c>
      <c r="G60" s="124" t="s">
        <v>157</v>
      </c>
      <c r="H60" s="88">
        <v>16</v>
      </c>
    </row>
    <row r="61" spans="1:8" s="26" customFormat="1" ht="15">
      <c r="A61" s="88" t="s">
        <v>101</v>
      </c>
      <c r="B61" s="123">
        <v>11</v>
      </c>
      <c r="C61" s="123">
        <v>1</v>
      </c>
      <c r="D61" s="123">
        <v>3</v>
      </c>
      <c r="E61" s="123">
        <v>2</v>
      </c>
      <c r="F61" s="123">
        <v>6</v>
      </c>
      <c r="G61" s="124" t="s">
        <v>157</v>
      </c>
      <c r="H61" s="88">
        <v>1</v>
      </c>
    </row>
    <row r="62" spans="1:8" s="26" customFormat="1" ht="15">
      <c r="A62" s="88" t="s">
        <v>102</v>
      </c>
      <c r="B62" s="123">
        <v>3453</v>
      </c>
      <c r="C62" s="123">
        <v>1049</v>
      </c>
      <c r="D62" s="123">
        <v>939</v>
      </c>
      <c r="E62" s="123">
        <v>656</v>
      </c>
      <c r="F62" s="123">
        <v>2644</v>
      </c>
      <c r="G62" s="124" t="s">
        <v>157</v>
      </c>
      <c r="H62" s="88">
        <v>265</v>
      </c>
    </row>
    <row r="63" spans="1:8" s="26" customFormat="1" ht="15">
      <c r="A63" s="88" t="s">
        <v>129</v>
      </c>
      <c r="B63" s="123">
        <v>52</v>
      </c>
      <c r="C63" s="123">
        <v>7</v>
      </c>
      <c r="D63" s="123">
        <v>12</v>
      </c>
      <c r="E63" s="123">
        <v>6</v>
      </c>
      <c r="F63" s="123">
        <v>25</v>
      </c>
      <c r="G63" s="124">
        <v>3</v>
      </c>
      <c r="H63" s="88">
        <v>7</v>
      </c>
    </row>
    <row r="64" spans="1:8" s="26" customFormat="1" ht="15">
      <c r="A64" s="88" t="s">
        <v>130</v>
      </c>
      <c r="B64" s="123">
        <v>77</v>
      </c>
      <c r="C64" s="123">
        <v>18</v>
      </c>
      <c r="D64" s="123">
        <v>22</v>
      </c>
      <c r="E64" s="123">
        <v>14</v>
      </c>
      <c r="F64" s="123">
        <v>54</v>
      </c>
      <c r="G64" s="124" t="s">
        <v>157</v>
      </c>
      <c r="H64" s="88">
        <v>7</v>
      </c>
    </row>
    <row r="65" spans="1:8" s="26" customFormat="1" ht="15">
      <c r="A65" s="88" t="s">
        <v>106</v>
      </c>
      <c r="B65" s="123">
        <v>337</v>
      </c>
      <c r="C65" s="123">
        <v>84</v>
      </c>
      <c r="D65" s="123">
        <v>71</v>
      </c>
      <c r="E65" s="123">
        <v>65</v>
      </c>
      <c r="F65" s="123">
        <v>220</v>
      </c>
      <c r="G65" s="124" t="s">
        <v>157</v>
      </c>
      <c r="H65" s="88">
        <v>54</v>
      </c>
    </row>
    <row r="66" spans="1:8" s="26" customFormat="1" ht="15">
      <c r="A66" s="88" t="s">
        <v>89</v>
      </c>
      <c r="B66" s="123">
        <v>671</v>
      </c>
      <c r="C66" s="123">
        <v>84</v>
      </c>
      <c r="D66" s="123">
        <v>147</v>
      </c>
      <c r="E66" s="123">
        <v>163</v>
      </c>
      <c r="F66" s="123">
        <v>394</v>
      </c>
      <c r="G66" s="124">
        <v>48</v>
      </c>
      <c r="H66" s="88">
        <v>70</v>
      </c>
    </row>
    <row r="67" spans="1:8" s="26" customFormat="1" ht="15">
      <c r="A67" s="88" t="s">
        <v>90</v>
      </c>
      <c r="B67" s="123">
        <v>2190</v>
      </c>
      <c r="C67" s="123">
        <v>875</v>
      </c>
      <c r="D67" s="123">
        <v>784</v>
      </c>
      <c r="E67" s="123">
        <v>440</v>
      </c>
      <c r="F67" s="123">
        <v>2099</v>
      </c>
      <c r="G67" s="124">
        <v>9</v>
      </c>
      <c r="H67" s="88">
        <v>246</v>
      </c>
    </row>
    <row r="68" spans="1:8" s="26" customFormat="1" ht="15">
      <c r="A68" s="88"/>
      <c r="B68" s="123"/>
      <c r="C68" s="123"/>
      <c r="D68" s="123"/>
      <c r="E68" s="123"/>
      <c r="F68" s="123"/>
      <c r="G68" s="124"/>
      <c r="H68" s="88"/>
    </row>
    <row r="69" spans="1:8" s="26" customFormat="1" ht="15">
      <c r="A69" s="88" t="s">
        <v>18</v>
      </c>
      <c r="B69" s="123">
        <v>2503</v>
      </c>
      <c r="C69" s="123">
        <v>825</v>
      </c>
      <c r="D69" s="123">
        <v>807</v>
      </c>
      <c r="E69" s="123">
        <v>539</v>
      </c>
      <c r="F69" s="123">
        <v>2171</v>
      </c>
      <c r="G69" s="124">
        <v>94</v>
      </c>
      <c r="H69" s="88">
        <v>334</v>
      </c>
    </row>
    <row r="70" spans="1:8" s="26" customFormat="1" ht="15">
      <c r="A70" s="88" t="s">
        <v>19</v>
      </c>
      <c r="B70" s="123">
        <v>570</v>
      </c>
      <c r="C70" s="123">
        <v>243</v>
      </c>
      <c r="D70" s="123">
        <v>161</v>
      </c>
      <c r="E70" s="123">
        <v>100</v>
      </c>
      <c r="F70" s="123">
        <v>504</v>
      </c>
      <c r="G70" s="124">
        <v>27</v>
      </c>
      <c r="H70" s="88">
        <v>71</v>
      </c>
    </row>
    <row r="71" spans="1:8" s="26" customFormat="1" ht="15">
      <c r="A71" s="88" t="s">
        <v>84</v>
      </c>
      <c r="B71" s="123">
        <v>553</v>
      </c>
      <c r="C71" s="123">
        <v>53</v>
      </c>
      <c r="D71" s="123">
        <v>92</v>
      </c>
      <c r="E71" s="123">
        <v>139</v>
      </c>
      <c r="F71" s="123">
        <v>284</v>
      </c>
      <c r="G71" s="124">
        <v>56</v>
      </c>
      <c r="H71" s="88">
        <v>57</v>
      </c>
    </row>
    <row r="72" spans="1:8" s="26" customFormat="1" ht="15">
      <c r="A72" s="88" t="s">
        <v>20</v>
      </c>
      <c r="B72" s="123">
        <v>1273</v>
      </c>
      <c r="C72" s="123">
        <v>374</v>
      </c>
      <c r="D72" s="123">
        <v>417</v>
      </c>
      <c r="E72" s="123">
        <v>304</v>
      </c>
      <c r="F72" s="123">
        <v>1095</v>
      </c>
      <c r="G72" s="124">
        <v>63</v>
      </c>
      <c r="H72" s="88">
        <v>246</v>
      </c>
    </row>
    <row r="73" spans="1:8" s="26" customFormat="1" ht="15">
      <c r="A73" s="88"/>
      <c r="B73" s="123"/>
      <c r="C73" s="123"/>
      <c r="D73" s="123"/>
      <c r="E73" s="123"/>
      <c r="F73" s="123"/>
      <c r="G73" s="124"/>
      <c r="H73" s="88"/>
    </row>
    <row r="74" spans="1:8" s="26" customFormat="1" ht="15">
      <c r="A74" s="88" t="s">
        <v>131</v>
      </c>
      <c r="B74" s="123">
        <v>21</v>
      </c>
      <c r="C74" s="123">
        <v>8</v>
      </c>
      <c r="D74" s="123">
        <v>7</v>
      </c>
      <c r="E74" s="123">
        <v>1</v>
      </c>
      <c r="F74" s="123">
        <v>16</v>
      </c>
      <c r="G74" s="124" t="s">
        <v>157</v>
      </c>
      <c r="H74" s="88">
        <v>3</v>
      </c>
    </row>
    <row r="75" spans="1:8" s="26" customFormat="1" ht="15">
      <c r="A75" s="88" t="s">
        <v>132</v>
      </c>
      <c r="B75" s="123">
        <v>9</v>
      </c>
      <c r="C75" s="123">
        <v>3</v>
      </c>
      <c r="D75" s="123">
        <v>6</v>
      </c>
      <c r="E75" s="123">
        <v>0</v>
      </c>
      <c r="F75" s="123">
        <v>9</v>
      </c>
      <c r="G75" s="124" t="s">
        <v>157</v>
      </c>
      <c r="H75" s="88">
        <v>1</v>
      </c>
    </row>
    <row r="76" spans="1:8" s="26" customFormat="1" ht="15">
      <c r="A76" s="88" t="s">
        <v>21</v>
      </c>
      <c r="B76" s="123">
        <v>1957</v>
      </c>
      <c r="C76" s="123">
        <v>709</v>
      </c>
      <c r="D76" s="123">
        <v>688</v>
      </c>
      <c r="E76" s="123">
        <v>260</v>
      </c>
      <c r="F76" s="123">
        <v>1657</v>
      </c>
      <c r="G76" s="124">
        <v>34</v>
      </c>
      <c r="H76" s="88">
        <v>313</v>
      </c>
    </row>
    <row r="77" spans="1:8" s="26" customFormat="1" ht="15">
      <c r="A77" s="88"/>
      <c r="B77" s="123"/>
      <c r="C77" s="123"/>
      <c r="D77" s="123"/>
      <c r="E77" s="123"/>
      <c r="F77" s="123"/>
      <c r="G77" s="124"/>
      <c r="H77" s="88"/>
    </row>
    <row r="78" spans="1:8" s="26" customFormat="1" ht="15">
      <c r="A78" s="125" t="s">
        <v>121</v>
      </c>
      <c r="B78" s="126">
        <f aca="true" t="shared" si="0" ref="B78:G78">SUM(B7:B77)</f>
        <v>72327</v>
      </c>
      <c r="C78" s="126">
        <f t="shared" si="0"/>
        <v>16658</v>
      </c>
      <c r="D78" s="126">
        <f t="shared" si="0"/>
        <v>18270</v>
      </c>
      <c r="E78" s="126">
        <f t="shared" si="0"/>
        <v>16914</v>
      </c>
      <c r="F78" s="126">
        <f t="shared" si="0"/>
        <v>51842</v>
      </c>
      <c r="G78" s="134">
        <f t="shared" si="0"/>
        <v>4989</v>
      </c>
      <c r="H78" s="126"/>
    </row>
    <row r="79" spans="1:8" s="26" customFormat="1" ht="15">
      <c r="A79" s="127" t="s">
        <v>133</v>
      </c>
      <c r="B79" s="128">
        <f aca="true" t="shared" si="1" ref="B79:G79">B78/$B78</f>
        <v>1</v>
      </c>
      <c r="C79" s="128">
        <f t="shared" si="1"/>
        <v>0.23031509671353714</v>
      </c>
      <c r="D79" s="128">
        <f t="shared" si="1"/>
        <v>0.25260276245385543</v>
      </c>
      <c r="E79" s="128">
        <f t="shared" si="1"/>
        <v>0.23385457712887303</v>
      </c>
      <c r="F79" s="128">
        <f t="shared" si="1"/>
        <v>0.7167724362962655</v>
      </c>
      <c r="G79" s="129">
        <f t="shared" si="1"/>
        <v>0.06897838981293293</v>
      </c>
      <c r="H79" s="130"/>
    </row>
    <row r="80" s="26" customFormat="1" ht="15">
      <c r="G80" s="23"/>
    </row>
  </sheetData>
  <sheetProtection/>
  <mergeCells count="1">
    <mergeCell ref="C5:E5"/>
  </mergeCells>
  <printOptions/>
  <pageMargins left="0.5" right="0.5" top="0.5" bottom="0.5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47.421875" style="33" customWidth="1"/>
    <col min="2" max="2" width="10.140625" style="33" customWidth="1"/>
    <col min="3" max="3" width="8.7109375" style="68" customWidth="1"/>
    <col min="4" max="5" width="9.00390625" style="68" customWidth="1"/>
    <col min="6" max="6" width="9.28125" style="68" customWidth="1"/>
    <col min="7" max="7" width="10.140625" style="85" customWidth="1"/>
    <col min="8" max="16384" width="7.00390625" style="33" customWidth="1"/>
  </cols>
  <sheetData>
    <row r="1" spans="1:7" s="4" customFormat="1" ht="15">
      <c r="A1" s="35" t="s">
        <v>163</v>
      </c>
      <c r="B1" s="36"/>
      <c r="C1" s="64"/>
      <c r="D1" s="64"/>
      <c r="E1" s="64"/>
      <c r="F1" s="64"/>
      <c r="G1" s="83"/>
    </row>
    <row r="2" spans="1:7" s="4" customFormat="1" ht="15">
      <c r="A2" s="114"/>
      <c r="B2" s="36"/>
      <c r="C2" s="64"/>
      <c r="D2" s="64"/>
      <c r="E2" s="64"/>
      <c r="F2" s="64"/>
      <c r="G2" s="83"/>
    </row>
    <row r="3" spans="1:7" s="4" customFormat="1" ht="15">
      <c r="A3" s="10" t="s">
        <v>32</v>
      </c>
      <c r="B3" s="7"/>
      <c r="C3" s="65"/>
      <c r="D3" s="65"/>
      <c r="E3" s="65"/>
      <c r="F3" s="65"/>
      <c r="G3" s="83"/>
    </row>
    <row r="4" spans="1:7" s="4" customFormat="1" ht="15">
      <c r="A4" s="8"/>
      <c r="B4" s="9"/>
      <c r="C4" s="184" t="s">
        <v>33</v>
      </c>
      <c r="D4" s="184"/>
      <c r="E4" s="185"/>
      <c r="F4" s="66"/>
      <c r="G4" s="84"/>
    </row>
    <row r="5" spans="1:7" s="4" customFormat="1" ht="15">
      <c r="A5" s="11" t="s">
        <v>25</v>
      </c>
      <c r="B5" s="12" t="s">
        <v>26</v>
      </c>
      <c r="C5" s="67" t="s">
        <v>27</v>
      </c>
      <c r="D5" s="67" t="s">
        <v>28</v>
      </c>
      <c r="E5" s="67" t="s">
        <v>29</v>
      </c>
      <c r="F5" s="67" t="s">
        <v>30</v>
      </c>
      <c r="G5" s="67" t="s">
        <v>116</v>
      </c>
    </row>
    <row r="6" spans="1:7" s="4" customFormat="1" ht="15">
      <c r="A6" s="88" t="s">
        <v>123</v>
      </c>
      <c r="B6" s="133">
        <v>17</v>
      </c>
      <c r="C6" s="133">
        <v>88.23529411764706</v>
      </c>
      <c r="D6" s="133">
        <v>11.76470588235294</v>
      </c>
      <c r="E6" s="133">
        <v>0</v>
      </c>
      <c r="F6" s="133">
        <v>100</v>
      </c>
      <c r="G6" s="133">
        <v>0</v>
      </c>
    </row>
    <row r="7" spans="1:7" s="4" customFormat="1" ht="15">
      <c r="A7" s="88" t="s">
        <v>151</v>
      </c>
      <c r="B7" s="133">
        <v>13752</v>
      </c>
      <c r="C7" s="133">
        <v>12.485456660849332</v>
      </c>
      <c r="D7" s="133">
        <v>28.01774287376382</v>
      </c>
      <c r="E7" s="133">
        <v>32.35892961023851</v>
      </c>
      <c r="F7" s="133">
        <v>72.86212914485166</v>
      </c>
      <c r="G7" s="133">
        <v>9.39499709133217</v>
      </c>
    </row>
    <row r="8" spans="1:7" s="4" customFormat="1" ht="15">
      <c r="A8" s="88" t="s">
        <v>2</v>
      </c>
      <c r="B8" s="133">
        <v>1591</v>
      </c>
      <c r="C8" s="133">
        <v>39.47203016970459</v>
      </c>
      <c r="D8" s="133">
        <v>22.438717787554996</v>
      </c>
      <c r="E8" s="133">
        <v>18.856065367693276</v>
      </c>
      <c r="F8" s="133">
        <v>80.76681332495286</v>
      </c>
      <c r="G8" s="133">
        <v>4.776869893148962</v>
      </c>
    </row>
    <row r="9" spans="1:7" s="4" customFormat="1" ht="15">
      <c r="A9" s="88" t="s">
        <v>3</v>
      </c>
      <c r="B9" s="133">
        <v>36</v>
      </c>
      <c r="C9" s="133">
        <v>77.77777777777779</v>
      </c>
      <c r="D9" s="133">
        <v>16.666666666666664</v>
      </c>
      <c r="E9" s="133">
        <v>5.555555555555555</v>
      </c>
      <c r="F9" s="133">
        <v>100</v>
      </c>
      <c r="G9" s="133">
        <v>0</v>
      </c>
    </row>
    <row r="10" spans="1:7" s="4" customFormat="1" ht="15">
      <c r="A10" s="168" t="s">
        <v>135</v>
      </c>
      <c r="B10" s="133">
        <v>13</v>
      </c>
      <c r="C10" s="133">
        <v>23.076923076923077</v>
      </c>
      <c r="D10" s="133">
        <v>30.76923076923077</v>
      </c>
      <c r="E10" s="133">
        <v>46.15384615384615</v>
      </c>
      <c r="F10" s="133">
        <v>100</v>
      </c>
      <c r="G10" s="133">
        <v>0</v>
      </c>
    </row>
    <row r="11" spans="1:7" s="26" customFormat="1" ht="15">
      <c r="A11" s="88" t="s">
        <v>4</v>
      </c>
      <c r="B11" s="123">
        <v>576</v>
      </c>
      <c r="C11" s="123">
        <v>44.96527777777778</v>
      </c>
      <c r="D11" s="123">
        <v>25.868055555555557</v>
      </c>
      <c r="E11" s="123">
        <v>17.1875</v>
      </c>
      <c r="F11" s="123">
        <v>88.02083333333334</v>
      </c>
      <c r="G11" s="124">
        <v>4.340277777777778</v>
      </c>
    </row>
    <row r="12" spans="1:7" s="26" customFormat="1" ht="15">
      <c r="A12" s="88" t="s">
        <v>5</v>
      </c>
      <c r="B12" s="123">
        <v>120</v>
      </c>
      <c r="C12" s="123">
        <v>53.333333333333336</v>
      </c>
      <c r="D12" s="123">
        <v>15</v>
      </c>
      <c r="E12" s="123">
        <v>16.666666666666664</v>
      </c>
      <c r="F12" s="123">
        <v>85</v>
      </c>
      <c r="G12" s="124">
        <v>5.833333333333333</v>
      </c>
    </row>
    <row r="13" spans="1:7" s="26" customFormat="1" ht="15">
      <c r="A13" s="88" t="s">
        <v>6</v>
      </c>
      <c r="B13" s="123">
        <v>31</v>
      </c>
      <c r="C13" s="123">
        <v>58.06451612903226</v>
      </c>
      <c r="D13" s="123">
        <v>6.451612903225806</v>
      </c>
      <c r="E13" s="123">
        <v>19.35483870967742</v>
      </c>
      <c r="F13" s="123">
        <v>83.87096774193549</v>
      </c>
      <c r="G13" s="124">
        <v>3.225806451612903</v>
      </c>
    </row>
    <row r="14" spans="1:7" s="26" customFormat="1" ht="15">
      <c r="A14" s="88" t="s">
        <v>124</v>
      </c>
      <c r="B14" s="123">
        <v>2</v>
      </c>
      <c r="C14" s="123">
        <v>100</v>
      </c>
      <c r="D14" s="123">
        <v>0</v>
      </c>
      <c r="E14" s="123">
        <v>0</v>
      </c>
      <c r="F14" s="123">
        <v>100</v>
      </c>
      <c r="G14" s="124">
        <v>0</v>
      </c>
    </row>
    <row r="15" spans="1:7" s="26" customFormat="1" ht="15">
      <c r="A15" s="88" t="s">
        <v>7</v>
      </c>
      <c r="B15" s="123">
        <v>554</v>
      </c>
      <c r="C15" s="123">
        <v>50.361010830324915</v>
      </c>
      <c r="D15" s="123">
        <v>20.75812274368231</v>
      </c>
      <c r="E15" s="123">
        <v>13.898916967509026</v>
      </c>
      <c r="F15" s="123">
        <v>85.01805054151625</v>
      </c>
      <c r="G15" s="124">
        <v>4.512635379061372</v>
      </c>
    </row>
    <row r="16" spans="1:7" s="26" customFormat="1" ht="15">
      <c r="A16" s="88"/>
      <c r="B16" s="123"/>
      <c r="C16" s="123"/>
      <c r="D16" s="123"/>
      <c r="E16" s="123"/>
      <c r="F16" s="123"/>
      <c r="G16" s="124"/>
    </row>
    <row r="17" spans="1:7" s="26" customFormat="1" ht="15">
      <c r="A17" s="88" t="s">
        <v>8</v>
      </c>
      <c r="B17" s="123">
        <v>593</v>
      </c>
      <c r="C17" s="123">
        <v>31.871838111298484</v>
      </c>
      <c r="D17" s="123">
        <v>20.236087689713322</v>
      </c>
      <c r="E17" s="123">
        <v>14.67116357504216</v>
      </c>
      <c r="F17" s="123">
        <v>66.77908937605397</v>
      </c>
      <c r="G17" s="124">
        <v>5.396290050590219</v>
      </c>
    </row>
    <row r="18" spans="1:7" s="26" customFormat="1" ht="15">
      <c r="A18" s="88" t="s">
        <v>9</v>
      </c>
      <c r="B18" s="123">
        <v>12915</v>
      </c>
      <c r="C18" s="123">
        <v>18.32752613240418</v>
      </c>
      <c r="D18" s="123">
        <v>18.55981416957027</v>
      </c>
      <c r="E18" s="123">
        <v>21.58730158730159</v>
      </c>
      <c r="F18" s="123">
        <v>58.474641889276036</v>
      </c>
      <c r="G18" s="124">
        <v>10.421989934185056</v>
      </c>
    </row>
    <row r="19" spans="1:7" s="26" customFormat="1" ht="15">
      <c r="A19" s="88"/>
      <c r="B19" s="123"/>
      <c r="C19" s="123"/>
      <c r="D19" s="123"/>
      <c r="E19" s="123"/>
      <c r="F19" s="123"/>
      <c r="G19" s="124"/>
    </row>
    <row r="20" spans="1:7" s="26" customFormat="1" ht="15">
      <c r="A20" s="88" t="s">
        <v>10</v>
      </c>
      <c r="B20" s="123">
        <v>3923</v>
      </c>
      <c r="C20" s="123">
        <v>15.166964058118786</v>
      </c>
      <c r="D20" s="123">
        <v>21.00433341830232</v>
      </c>
      <c r="E20" s="123">
        <v>26.790721386693857</v>
      </c>
      <c r="F20" s="123">
        <v>62.96201886311496</v>
      </c>
      <c r="G20" s="124">
        <v>13.000254906958961</v>
      </c>
    </row>
    <row r="21" spans="1:7" s="26" customFormat="1" ht="15">
      <c r="A21" s="88" t="s">
        <v>91</v>
      </c>
      <c r="B21" s="123">
        <v>126</v>
      </c>
      <c r="C21" s="123">
        <v>7.936507936507936</v>
      </c>
      <c r="D21" s="123">
        <v>19.047619047619047</v>
      </c>
      <c r="E21" s="123">
        <v>22.22222222222222</v>
      </c>
      <c r="F21" s="123">
        <v>49.2063492063492</v>
      </c>
      <c r="G21" s="124" t="s">
        <v>157</v>
      </c>
    </row>
    <row r="22" spans="1:7" s="26" customFormat="1" ht="15">
      <c r="A22" s="88" t="s">
        <v>11</v>
      </c>
      <c r="B22" s="123">
        <v>1613</v>
      </c>
      <c r="C22" s="123">
        <v>18.22690638561686</v>
      </c>
      <c r="D22" s="123">
        <v>19.77681339119653</v>
      </c>
      <c r="E22" s="123">
        <v>27.96032238065716</v>
      </c>
      <c r="F22" s="123">
        <v>65.96404215747054</v>
      </c>
      <c r="G22" s="124">
        <v>10.911345319280844</v>
      </c>
    </row>
    <row r="23" spans="1:7" s="26" customFormat="1" ht="15">
      <c r="A23" s="88" t="s">
        <v>12</v>
      </c>
      <c r="B23" s="123">
        <v>18</v>
      </c>
      <c r="C23" s="123">
        <v>11.11111111111111</v>
      </c>
      <c r="D23" s="123">
        <v>16.666666666666664</v>
      </c>
      <c r="E23" s="123">
        <v>27.77777777777778</v>
      </c>
      <c r="F23" s="123">
        <v>55.55555555555556</v>
      </c>
      <c r="G23" s="124">
        <v>11.11111111111111</v>
      </c>
    </row>
    <row r="24" spans="1:7" s="26" customFormat="1" ht="15">
      <c r="A24" s="88" t="s">
        <v>83</v>
      </c>
      <c r="B24" s="123">
        <v>48</v>
      </c>
      <c r="C24" s="123">
        <v>54.166666666666664</v>
      </c>
      <c r="D24" s="123">
        <v>25</v>
      </c>
      <c r="E24" s="123">
        <v>14.583333333333334</v>
      </c>
      <c r="F24" s="123">
        <v>93.75</v>
      </c>
      <c r="G24" s="124">
        <v>0</v>
      </c>
    </row>
    <row r="25" spans="1:7" s="26" customFormat="1" ht="15">
      <c r="A25" s="88" t="s">
        <v>13</v>
      </c>
      <c r="B25" s="123">
        <v>2065</v>
      </c>
      <c r="C25" s="123">
        <v>26.39225181598063</v>
      </c>
      <c r="D25" s="123">
        <v>20.387409200968523</v>
      </c>
      <c r="E25" s="123">
        <v>18.498789346246973</v>
      </c>
      <c r="F25" s="123">
        <v>65.27845036319613</v>
      </c>
      <c r="G25" s="124">
        <v>7.360774818401937</v>
      </c>
    </row>
    <row r="26" spans="1:7" s="26" customFormat="1" ht="15">
      <c r="A26" s="88" t="s">
        <v>125</v>
      </c>
      <c r="B26" s="123">
        <v>6</v>
      </c>
      <c r="C26" s="123">
        <v>50</v>
      </c>
      <c r="D26" s="123">
        <v>33.33333333333333</v>
      </c>
      <c r="E26" s="123">
        <v>0</v>
      </c>
      <c r="F26" s="123">
        <v>83.33333333333334</v>
      </c>
      <c r="G26" s="124" t="s">
        <v>157</v>
      </c>
    </row>
    <row r="27" spans="1:7" s="26" customFormat="1" ht="15">
      <c r="A27" s="88" t="s">
        <v>126</v>
      </c>
      <c r="B27" s="123">
        <v>6</v>
      </c>
      <c r="C27" s="123">
        <v>83.33333333333334</v>
      </c>
      <c r="D27" s="123">
        <v>0</v>
      </c>
      <c r="E27" s="123">
        <v>0</v>
      </c>
      <c r="F27" s="123">
        <v>83.33333333333334</v>
      </c>
      <c r="G27" s="124" t="s">
        <v>157</v>
      </c>
    </row>
    <row r="28" spans="1:7" s="26" customFormat="1" ht="15">
      <c r="A28" s="88"/>
      <c r="B28" s="123"/>
      <c r="C28" s="123"/>
      <c r="D28" s="123"/>
      <c r="E28" s="123"/>
      <c r="F28" s="123"/>
      <c r="G28" s="124"/>
    </row>
    <row r="29" spans="1:7" s="26" customFormat="1" ht="15">
      <c r="A29" s="88" t="s">
        <v>14</v>
      </c>
      <c r="B29" s="123">
        <v>67</v>
      </c>
      <c r="C29" s="123">
        <v>23.88059701492537</v>
      </c>
      <c r="D29" s="123">
        <v>20.8955223880597</v>
      </c>
      <c r="E29" s="123">
        <v>14.925373134328357</v>
      </c>
      <c r="F29" s="123">
        <v>59.70149253731343</v>
      </c>
      <c r="G29" s="124">
        <v>4.477611940298507</v>
      </c>
    </row>
    <row r="30" spans="1:7" s="26" customFormat="1" ht="15">
      <c r="A30" s="88" t="s">
        <v>95</v>
      </c>
      <c r="B30" s="123">
        <v>183</v>
      </c>
      <c r="C30" s="123">
        <v>39.89071038251366</v>
      </c>
      <c r="D30" s="123">
        <v>12.568306010928962</v>
      </c>
      <c r="E30" s="123">
        <v>18.0327868852459</v>
      </c>
      <c r="F30" s="123">
        <v>70.49180327868852</v>
      </c>
      <c r="G30" s="124">
        <v>5.46448087431694</v>
      </c>
    </row>
    <row r="31" spans="1:7" s="26" customFormat="1" ht="15">
      <c r="A31" s="88" t="s">
        <v>15</v>
      </c>
      <c r="B31" s="123">
        <v>1479</v>
      </c>
      <c r="C31" s="123">
        <v>23.52941176470588</v>
      </c>
      <c r="D31" s="123">
        <v>27.99188640973631</v>
      </c>
      <c r="E31" s="123">
        <v>26.098715348208252</v>
      </c>
      <c r="F31" s="123">
        <v>77.62001352265044</v>
      </c>
      <c r="G31" s="124">
        <v>8.654496281271129</v>
      </c>
    </row>
    <row r="32" spans="1:7" s="26" customFormat="1" ht="15">
      <c r="A32" s="88" t="s">
        <v>16</v>
      </c>
      <c r="B32" s="123">
        <v>2011</v>
      </c>
      <c r="C32" s="123">
        <v>18.89607160616609</v>
      </c>
      <c r="D32" s="123">
        <v>25.360517155643958</v>
      </c>
      <c r="E32" s="123">
        <v>26.852312282446544</v>
      </c>
      <c r="F32" s="123">
        <v>71.10890104425658</v>
      </c>
      <c r="G32" s="124">
        <v>9.597215315763302</v>
      </c>
    </row>
    <row r="33" spans="1:7" s="26" customFormat="1" ht="15">
      <c r="A33" s="88" t="s">
        <v>17</v>
      </c>
      <c r="B33" s="123">
        <v>1345</v>
      </c>
      <c r="C33" s="123">
        <v>16.356877323420075</v>
      </c>
      <c r="D33" s="123">
        <v>23.71747211895911</v>
      </c>
      <c r="E33" s="123">
        <v>29.36802973977695</v>
      </c>
      <c r="F33" s="123">
        <v>69.44237918215613</v>
      </c>
      <c r="G33" s="124">
        <v>10.706319702602231</v>
      </c>
    </row>
    <row r="34" spans="1:7" s="26" customFormat="1" ht="15">
      <c r="A34" s="88" t="s">
        <v>103</v>
      </c>
      <c r="B34" s="123">
        <v>95</v>
      </c>
      <c r="C34" s="123">
        <v>36.84210526315789</v>
      </c>
      <c r="D34" s="123">
        <v>16.842105263157894</v>
      </c>
      <c r="E34" s="123">
        <v>13.684210526315791</v>
      </c>
      <c r="F34" s="123">
        <v>67.36842105263158</v>
      </c>
      <c r="G34" s="124" t="s">
        <v>157</v>
      </c>
    </row>
    <row r="35" spans="1:7" s="26" customFormat="1" ht="15">
      <c r="A35" s="88" t="s">
        <v>85</v>
      </c>
      <c r="B35" s="123">
        <v>358</v>
      </c>
      <c r="C35" s="123">
        <v>39.94413407821229</v>
      </c>
      <c r="D35" s="123">
        <v>12.569832402234638</v>
      </c>
      <c r="E35" s="123">
        <v>13.687150837988826</v>
      </c>
      <c r="F35" s="123">
        <v>66.20111731843575</v>
      </c>
      <c r="G35" s="124">
        <v>2.5139664804469275</v>
      </c>
    </row>
    <row r="36" spans="1:7" s="26" customFormat="1" ht="15">
      <c r="A36" s="88" t="s">
        <v>86</v>
      </c>
      <c r="B36" s="123">
        <v>521</v>
      </c>
      <c r="C36" s="123">
        <v>12.092130518234164</v>
      </c>
      <c r="D36" s="123">
        <v>16.122840690978887</v>
      </c>
      <c r="E36" s="123">
        <v>25.5278310940499</v>
      </c>
      <c r="F36" s="123">
        <v>53.74280230326296</v>
      </c>
      <c r="G36" s="124">
        <v>11.132437619961612</v>
      </c>
    </row>
    <row r="37" spans="1:7" s="26" customFormat="1" ht="15">
      <c r="A37" s="88" t="s">
        <v>87</v>
      </c>
      <c r="B37" s="123">
        <v>108</v>
      </c>
      <c r="C37" s="123">
        <v>60.18518518518518</v>
      </c>
      <c r="D37" s="123">
        <v>16.666666666666664</v>
      </c>
      <c r="E37" s="123">
        <v>7.4074074074074066</v>
      </c>
      <c r="F37" s="123">
        <v>84.25925925925925</v>
      </c>
      <c r="G37" s="124">
        <v>0</v>
      </c>
    </row>
    <row r="38" spans="1:7" s="26" customFormat="1" ht="15">
      <c r="A38" s="88"/>
      <c r="B38" s="123"/>
      <c r="C38" s="123"/>
      <c r="D38" s="123"/>
      <c r="E38" s="123"/>
      <c r="F38" s="123"/>
      <c r="G38" s="124"/>
    </row>
    <row r="39" spans="1:7" s="26" customFormat="1" ht="15">
      <c r="A39" s="88" t="s">
        <v>78</v>
      </c>
      <c r="B39" s="123">
        <v>3568</v>
      </c>
      <c r="C39" s="123">
        <v>20.85201793721973</v>
      </c>
      <c r="D39" s="123">
        <v>36.743273542600896</v>
      </c>
      <c r="E39" s="123">
        <v>22.6457399103139</v>
      </c>
      <c r="F39" s="123">
        <v>80.24103139013454</v>
      </c>
      <c r="G39" s="124">
        <v>5.745515695067264</v>
      </c>
    </row>
    <row r="40" spans="1:7" s="26" customFormat="1" ht="15">
      <c r="A40" s="88" t="s">
        <v>150</v>
      </c>
      <c r="B40" s="123">
        <v>40</v>
      </c>
      <c r="C40" s="123">
        <v>27.5</v>
      </c>
      <c r="D40" s="123">
        <v>5</v>
      </c>
      <c r="E40" s="123">
        <v>0</v>
      </c>
      <c r="F40" s="123">
        <v>32.5</v>
      </c>
      <c r="G40" s="124" t="s">
        <v>157</v>
      </c>
    </row>
    <row r="41" spans="1:7" s="26" customFormat="1" ht="15">
      <c r="A41" s="88" t="s">
        <v>79</v>
      </c>
      <c r="B41" s="123">
        <v>1466</v>
      </c>
      <c r="C41" s="123">
        <v>21.623465211459756</v>
      </c>
      <c r="D41" s="123">
        <v>29.6043656207367</v>
      </c>
      <c r="E41" s="123">
        <v>23.328785811732605</v>
      </c>
      <c r="F41" s="123">
        <v>74.55661664392906</v>
      </c>
      <c r="G41" s="124">
        <v>7.639836289222374</v>
      </c>
    </row>
    <row r="42" spans="1:7" s="26" customFormat="1" ht="15">
      <c r="A42" s="88" t="s">
        <v>92</v>
      </c>
      <c r="B42" s="123">
        <v>924</v>
      </c>
      <c r="C42" s="123">
        <v>36.25541125541126</v>
      </c>
      <c r="D42" s="123">
        <v>16.774891774891778</v>
      </c>
      <c r="E42" s="123">
        <v>16.558441558441558</v>
      </c>
      <c r="F42" s="123">
        <v>69.58874458874459</v>
      </c>
      <c r="G42" s="124">
        <v>5.627705627705628</v>
      </c>
    </row>
    <row r="43" spans="1:7" s="26" customFormat="1" ht="15">
      <c r="A43" s="88" t="s">
        <v>107</v>
      </c>
      <c r="B43" s="123">
        <v>405</v>
      </c>
      <c r="C43" s="123">
        <v>12.592592592592592</v>
      </c>
      <c r="D43" s="123">
        <v>25.432098765432098</v>
      </c>
      <c r="E43" s="123">
        <v>26.41975308641975</v>
      </c>
      <c r="F43" s="123">
        <v>64.44444444444444</v>
      </c>
      <c r="G43" s="124" t="s">
        <v>157</v>
      </c>
    </row>
    <row r="44" spans="1:7" s="26" customFormat="1" ht="15">
      <c r="A44" s="88" t="s">
        <v>93</v>
      </c>
      <c r="B44" s="123">
        <v>2102</v>
      </c>
      <c r="C44" s="123">
        <v>16.412940057088488</v>
      </c>
      <c r="D44" s="123">
        <v>19.980970504281636</v>
      </c>
      <c r="E44" s="123">
        <v>21.26546146527117</v>
      </c>
      <c r="F44" s="123">
        <v>57.6593720266413</v>
      </c>
      <c r="G44" s="124" t="s">
        <v>157</v>
      </c>
    </row>
    <row r="45" spans="1:7" s="26" customFormat="1" ht="15">
      <c r="A45" s="88" t="s">
        <v>108</v>
      </c>
      <c r="B45" s="123">
        <v>12</v>
      </c>
      <c r="C45" s="123">
        <v>50</v>
      </c>
      <c r="D45" s="123">
        <v>50</v>
      </c>
      <c r="E45" s="123">
        <v>0</v>
      </c>
      <c r="F45" s="123">
        <v>100</v>
      </c>
      <c r="G45" s="124" t="s">
        <v>157</v>
      </c>
    </row>
    <row r="46" spans="1:7" s="26" customFormat="1" ht="15">
      <c r="A46" s="88" t="s">
        <v>109</v>
      </c>
      <c r="B46" s="123">
        <v>25</v>
      </c>
      <c r="C46" s="123">
        <v>4</v>
      </c>
      <c r="D46" s="123">
        <v>12</v>
      </c>
      <c r="E46" s="123">
        <v>44</v>
      </c>
      <c r="F46" s="123">
        <v>60</v>
      </c>
      <c r="G46" s="124" t="s">
        <v>157</v>
      </c>
    </row>
    <row r="47" spans="1:7" s="26" customFormat="1" ht="15">
      <c r="A47" s="88" t="s">
        <v>94</v>
      </c>
      <c r="B47" s="123">
        <v>791</v>
      </c>
      <c r="C47" s="123">
        <v>25.790139064475348</v>
      </c>
      <c r="D47" s="123">
        <v>21.3653603034134</v>
      </c>
      <c r="E47" s="123">
        <v>18.58407079646018</v>
      </c>
      <c r="F47" s="123">
        <v>65.73957016434892</v>
      </c>
      <c r="G47" s="124" t="s">
        <v>157</v>
      </c>
    </row>
    <row r="48" spans="1:7" s="26" customFormat="1" ht="15">
      <c r="A48" s="88" t="s">
        <v>127</v>
      </c>
      <c r="B48" s="123">
        <v>5</v>
      </c>
      <c r="C48" s="123">
        <v>20</v>
      </c>
      <c r="D48" s="123">
        <v>60</v>
      </c>
      <c r="E48" s="123">
        <v>20</v>
      </c>
      <c r="F48" s="123">
        <v>100</v>
      </c>
      <c r="G48" s="124" t="s">
        <v>157</v>
      </c>
    </row>
    <row r="49" spans="1:7" s="26" customFormat="1" ht="15">
      <c r="A49" s="88" t="s">
        <v>96</v>
      </c>
      <c r="B49" s="123">
        <v>99</v>
      </c>
      <c r="C49" s="123">
        <v>25.252525252525253</v>
      </c>
      <c r="D49" s="123">
        <v>13.131313131313133</v>
      </c>
      <c r="E49" s="123">
        <v>21.21212121212121</v>
      </c>
      <c r="F49" s="123">
        <v>59.59595959595959</v>
      </c>
      <c r="G49" s="124" t="s">
        <v>157</v>
      </c>
    </row>
    <row r="50" spans="1:7" s="26" customFormat="1" ht="15">
      <c r="A50" s="88" t="s">
        <v>88</v>
      </c>
      <c r="B50" s="123">
        <v>199</v>
      </c>
      <c r="C50" s="123">
        <v>26.13065326633166</v>
      </c>
      <c r="D50" s="123">
        <v>39.698492462311556</v>
      </c>
      <c r="E50" s="123">
        <v>33.165829145728644</v>
      </c>
      <c r="F50" s="123">
        <v>98.99497487437185</v>
      </c>
      <c r="G50" s="124">
        <v>0</v>
      </c>
    </row>
    <row r="51" spans="1:7" s="26" customFormat="1" ht="15">
      <c r="A51" s="88" t="s">
        <v>128</v>
      </c>
      <c r="B51" s="123">
        <v>5</v>
      </c>
      <c r="C51" s="123">
        <v>40</v>
      </c>
      <c r="D51" s="123">
        <v>40</v>
      </c>
      <c r="E51" s="123">
        <v>0</v>
      </c>
      <c r="F51" s="123">
        <v>80</v>
      </c>
      <c r="G51" s="124" t="s">
        <v>157</v>
      </c>
    </row>
    <row r="52" spans="1:7" s="26" customFormat="1" ht="15">
      <c r="A52" s="88" t="s">
        <v>97</v>
      </c>
      <c r="B52" s="123">
        <v>1061</v>
      </c>
      <c r="C52" s="123">
        <v>20.263901979264844</v>
      </c>
      <c r="D52" s="123">
        <v>24.50518378887842</v>
      </c>
      <c r="E52" s="123">
        <v>22.620169651272384</v>
      </c>
      <c r="F52" s="123">
        <v>67.38925541941565</v>
      </c>
      <c r="G52" s="124" t="s">
        <v>157</v>
      </c>
    </row>
    <row r="53" spans="1:7" s="26" customFormat="1" ht="15">
      <c r="A53" s="88" t="s">
        <v>112</v>
      </c>
      <c r="B53" s="123">
        <v>156</v>
      </c>
      <c r="C53" s="123">
        <v>21.153846153846153</v>
      </c>
      <c r="D53" s="123">
        <v>25</v>
      </c>
      <c r="E53" s="123">
        <v>18.58974358974359</v>
      </c>
      <c r="F53" s="123">
        <v>64.74358974358975</v>
      </c>
      <c r="G53" s="124" t="s">
        <v>157</v>
      </c>
    </row>
    <row r="54" spans="1:7" s="26" customFormat="1" ht="15">
      <c r="A54" s="88" t="s">
        <v>80</v>
      </c>
      <c r="B54" s="123">
        <v>113</v>
      </c>
      <c r="C54" s="123">
        <v>4.424778761061947</v>
      </c>
      <c r="D54" s="123">
        <v>17.699115044247787</v>
      </c>
      <c r="E54" s="123">
        <v>35.39823008849557</v>
      </c>
      <c r="F54" s="123">
        <v>57.52212389380531</v>
      </c>
      <c r="G54" s="124">
        <v>16.8141592920354</v>
      </c>
    </row>
    <row r="55" spans="1:7" s="26" customFormat="1" ht="15">
      <c r="A55" s="88" t="s">
        <v>81</v>
      </c>
      <c r="B55" s="123">
        <v>239</v>
      </c>
      <c r="C55" s="123">
        <v>2.510460251046025</v>
      </c>
      <c r="D55" s="123">
        <v>16.736401673640167</v>
      </c>
      <c r="E55" s="123">
        <v>38.49372384937239</v>
      </c>
      <c r="F55" s="123">
        <v>57.74058577405857</v>
      </c>
      <c r="G55" s="124">
        <v>10.460251046025103</v>
      </c>
    </row>
    <row r="56" spans="1:7" s="26" customFormat="1" ht="15">
      <c r="A56" s="88" t="s">
        <v>82</v>
      </c>
      <c r="B56" s="123">
        <v>88</v>
      </c>
      <c r="C56" s="123">
        <v>7.954545454545454</v>
      </c>
      <c r="D56" s="123">
        <v>19.318181818181817</v>
      </c>
      <c r="E56" s="123">
        <v>26.136363636363637</v>
      </c>
      <c r="F56" s="123">
        <v>53.40909090909091</v>
      </c>
      <c r="G56" s="124">
        <v>12.5</v>
      </c>
    </row>
    <row r="57" spans="1:7" s="26" customFormat="1" ht="15">
      <c r="A57" s="88" t="s">
        <v>98</v>
      </c>
      <c r="B57" s="123">
        <v>224</v>
      </c>
      <c r="C57" s="123">
        <v>25.892857142857146</v>
      </c>
      <c r="D57" s="123">
        <v>41.964285714285715</v>
      </c>
      <c r="E57" s="123">
        <v>8.035714285714286</v>
      </c>
      <c r="F57" s="123">
        <v>75.89285714285714</v>
      </c>
      <c r="G57" s="124" t="s">
        <v>157</v>
      </c>
    </row>
    <row r="58" spans="1:7" s="26" customFormat="1" ht="15">
      <c r="A58" s="88" t="s">
        <v>99</v>
      </c>
      <c r="B58" s="123">
        <v>2676</v>
      </c>
      <c r="C58" s="123">
        <v>53.84902840059791</v>
      </c>
      <c r="D58" s="123">
        <v>29.07324364723468</v>
      </c>
      <c r="E58" s="123">
        <v>10.911808669656203</v>
      </c>
      <c r="F58" s="123">
        <v>93.83408071748879</v>
      </c>
      <c r="G58" s="124">
        <v>1.5695067264573992</v>
      </c>
    </row>
    <row r="59" spans="1:7" s="26" customFormat="1" ht="15">
      <c r="A59" s="88" t="s">
        <v>100</v>
      </c>
      <c r="B59" s="123">
        <v>280</v>
      </c>
      <c r="C59" s="123">
        <v>26.42857142857143</v>
      </c>
      <c r="D59" s="123">
        <v>33.92857142857143</v>
      </c>
      <c r="E59" s="123">
        <v>22.142857142857142</v>
      </c>
      <c r="F59" s="123">
        <v>82.5</v>
      </c>
      <c r="G59" s="124" t="s">
        <v>157</v>
      </c>
    </row>
    <row r="60" spans="1:7" s="26" customFormat="1" ht="15">
      <c r="A60" s="88" t="s">
        <v>101</v>
      </c>
      <c r="B60" s="123">
        <v>11</v>
      </c>
      <c r="C60" s="123">
        <v>9.090909090909092</v>
      </c>
      <c r="D60" s="123">
        <v>27.27272727272727</v>
      </c>
      <c r="E60" s="123">
        <v>18.181818181818183</v>
      </c>
      <c r="F60" s="123">
        <v>54.54545454545454</v>
      </c>
      <c r="G60" s="124" t="s">
        <v>157</v>
      </c>
    </row>
    <row r="61" spans="1:7" s="26" customFormat="1" ht="15">
      <c r="A61" s="88" t="s">
        <v>102</v>
      </c>
      <c r="B61" s="123">
        <v>3453</v>
      </c>
      <c r="C61" s="123">
        <v>30.37938024905879</v>
      </c>
      <c r="D61" s="123">
        <v>27.19374456993918</v>
      </c>
      <c r="E61" s="123">
        <v>18.997972777295104</v>
      </c>
      <c r="F61" s="123">
        <v>76.57109759629309</v>
      </c>
      <c r="G61" s="124" t="s">
        <v>157</v>
      </c>
    </row>
    <row r="62" spans="1:7" s="26" customFormat="1" ht="15">
      <c r="A62" s="88" t="s">
        <v>129</v>
      </c>
      <c r="B62" s="123">
        <v>52</v>
      </c>
      <c r="C62" s="123">
        <v>13.461538461538462</v>
      </c>
      <c r="D62" s="123">
        <v>23.076923076923077</v>
      </c>
      <c r="E62" s="123">
        <v>11.538461538461538</v>
      </c>
      <c r="F62" s="123">
        <v>48.07692307692308</v>
      </c>
      <c r="G62" s="124">
        <v>5.769230769230769</v>
      </c>
    </row>
    <row r="63" spans="1:7" s="26" customFormat="1" ht="15">
      <c r="A63" s="88" t="s">
        <v>130</v>
      </c>
      <c r="B63" s="123">
        <v>77</v>
      </c>
      <c r="C63" s="123">
        <v>23.376623376623375</v>
      </c>
      <c r="D63" s="123">
        <v>28.57142857142857</v>
      </c>
      <c r="E63" s="123">
        <v>18.181818181818183</v>
      </c>
      <c r="F63" s="123">
        <v>70.12987012987013</v>
      </c>
      <c r="G63" s="124" t="s">
        <v>157</v>
      </c>
    </row>
    <row r="64" spans="1:7" s="26" customFormat="1" ht="15">
      <c r="A64" s="88" t="s">
        <v>106</v>
      </c>
      <c r="B64" s="123">
        <v>337</v>
      </c>
      <c r="C64" s="123">
        <v>24.92581602373887</v>
      </c>
      <c r="D64" s="123">
        <v>21.068249258160236</v>
      </c>
      <c r="E64" s="123">
        <v>19.287833827893174</v>
      </c>
      <c r="F64" s="123">
        <v>65.28189910979229</v>
      </c>
      <c r="G64" s="124" t="s">
        <v>157</v>
      </c>
    </row>
    <row r="65" spans="1:7" s="26" customFormat="1" ht="15">
      <c r="A65" s="88" t="s">
        <v>89</v>
      </c>
      <c r="B65" s="123">
        <v>671</v>
      </c>
      <c r="C65" s="123">
        <v>12.518628912071536</v>
      </c>
      <c r="D65" s="123">
        <v>21.90760059612519</v>
      </c>
      <c r="E65" s="123">
        <v>24.29210134128167</v>
      </c>
      <c r="F65" s="123">
        <v>58.71833084947839</v>
      </c>
      <c r="G65" s="124">
        <v>7.153502235469449</v>
      </c>
    </row>
    <row r="66" spans="1:7" s="26" customFormat="1" ht="15">
      <c r="A66" s="88" t="s">
        <v>90</v>
      </c>
      <c r="B66" s="123">
        <v>2190</v>
      </c>
      <c r="C66" s="123">
        <v>39.95433789954338</v>
      </c>
      <c r="D66" s="123">
        <v>35.799086757990864</v>
      </c>
      <c r="E66" s="123">
        <v>20.091324200913242</v>
      </c>
      <c r="F66" s="123">
        <v>95.84474885844749</v>
      </c>
      <c r="G66" s="124">
        <v>0.410958904109589</v>
      </c>
    </row>
    <row r="67" spans="1:7" s="26" customFormat="1" ht="15">
      <c r="A67" s="88"/>
      <c r="B67" s="123"/>
      <c r="C67" s="123"/>
      <c r="D67" s="123"/>
      <c r="E67" s="123"/>
      <c r="F67" s="123"/>
      <c r="G67" s="124"/>
    </row>
    <row r="68" spans="1:7" s="26" customFormat="1" ht="15">
      <c r="A68" s="88" t="s">
        <v>18</v>
      </c>
      <c r="B68" s="123">
        <v>2503</v>
      </c>
      <c r="C68" s="123">
        <v>32.960447463044346</v>
      </c>
      <c r="D68" s="123">
        <v>32.241310427487015</v>
      </c>
      <c r="E68" s="123">
        <v>21.534159009188976</v>
      </c>
      <c r="F68" s="123">
        <v>86.73591689972034</v>
      </c>
      <c r="G68" s="124">
        <v>3.7554934079105076</v>
      </c>
    </row>
    <row r="69" spans="1:7" s="26" customFormat="1" ht="15">
      <c r="A69" s="88" t="s">
        <v>19</v>
      </c>
      <c r="B69" s="123">
        <v>570</v>
      </c>
      <c r="C69" s="123">
        <v>42.63157894736842</v>
      </c>
      <c r="D69" s="123">
        <v>28.24561403508772</v>
      </c>
      <c r="E69" s="123">
        <v>17.543859649122805</v>
      </c>
      <c r="F69" s="123">
        <v>88.42105263157895</v>
      </c>
      <c r="G69" s="124">
        <v>4.736842105263158</v>
      </c>
    </row>
    <row r="70" spans="1:7" s="26" customFormat="1" ht="15">
      <c r="A70" s="88" t="s">
        <v>84</v>
      </c>
      <c r="B70" s="123">
        <v>553</v>
      </c>
      <c r="C70" s="123">
        <v>9.584086799276673</v>
      </c>
      <c r="D70" s="123">
        <v>16.636528028933093</v>
      </c>
      <c r="E70" s="123">
        <v>25.135623869801083</v>
      </c>
      <c r="F70" s="123">
        <v>51.35623869801085</v>
      </c>
      <c r="G70" s="124">
        <v>10.126582278481013</v>
      </c>
    </row>
    <row r="71" spans="1:7" s="26" customFormat="1" ht="15">
      <c r="A71" s="88" t="s">
        <v>20</v>
      </c>
      <c r="B71" s="123">
        <v>1273</v>
      </c>
      <c r="C71" s="123">
        <v>29.379418695993714</v>
      </c>
      <c r="D71" s="123">
        <v>32.757266300078555</v>
      </c>
      <c r="E71" s="123">
        <v>23.88059701492537</v>
      </c>
      <c r="F71" s="123">
        <v>86.01728201099765</v>
      </c>
      <c r="G71" s="124">
        <v>4.948939512961508</v>
      </c>
    </row>
    <row r="72" spans="1:7" s="26" customFormat="1" ht="15">
      <c r="A72" s="88"/>
      <c r="B72" s="123"/>
      <c r="C72" s="123"/>
      <c r="D72" s="123"/>
      <c r="E72" s="123"/>
      <c r="F72" s="123"/>
      <c r="G72" s="124"/>
    </row>
    <row r="73" spans="1:7" s="26" customFormat="1" ht="15">
      <c r="A73" s="88" t="s">
        <v>131</v>
      </c>
      <c r="B73" s="123">
        <v>21</v>
      </c>
      <c r="C73" s="123">
        <v>38.095238095238095</v>
      </c>
      <c r="D73" s="123">
        <v>33.33333333333333</v>
      </c>
      <c r="E73" s="123">
        <v>4.761904761904762</v>
      </c>
      <c r="F73" s="123">
        <v>76.19047619047619</v>
      </c>
      <c r="G73" s="124" t="s">
        <v>157</v>
      </c>
    </row>
    <row r="74" spans="1:7" s="26" customFormat="1" ht="15">
      <c r="A74" s="88" t="s">
        <v>132</v>
      </c>
      <c r="B74" s="123">
        <v>9</v>
      </c>
      <c r="C74" s="123">
        <v>33.33333333333333</v>
      </c>
      <c r="D74" s="123">
        <v>66.66666666666666</v>
      </c>
      <c r="E74" s="123">
        <v>0</v>
      </c>
      <c r="F74" s="123">
        <v>100</v>
      </c>
      <c r="G74" s="124" t="s">
        <v>157</v>
      </c>
    </row>
    <row r="75" spans="1:7" s="26" customFormat="1" ht="15">
      <c r="A75" s="88" t="s">
        <v>21</v>
      </c>
      <c r="B75" s="123">
        <v>1957</v>
      </c>
      <c r="C75" s="123">
        <v>36.22892181911088</v>
      </c>
      <c r="D75" s="123">
        <v>35.155850792028616</v>
      </c>
      <c r="E75" s="123">
        <v>13.285641287685232</v>
      </c>
      <c r="F75" s="123">
        <v>84.67041389882473</v>
      </c>
      <c r="G75" s="124">
        <v>1.7373530914665303</v>
      </c>
    </row>
    <row r="76" spans="1:7" s="26" customFormat="1" ht="15">
      <c r="A76" s="88"/>
      <c r="B76" s="123"/>
      <c r="C76" s="123"/>
      <c r="D76" s="123"/>
      <c r="E76" s="123"/>
      <c r="F76" s="123"/>
      <c r="G76" s="124"/>
    </row>
    <row r="77" spans="1:7" s="26" customFormat="1" ht="15">
      <c r="A77" s="116" t="s">
        <v>121</v>
      </c>
      <c r="B77" s="131">
        <v>72327</v>
      </c>
      <c r="C77" s="131">
        <v>23.031509671353714</v>
      </c>
      <c r="D77" s="131">
        <v>25.260276245385544</v>
      </c>
      <c r="E77" s="131">
        <v>23.385457712887302</v>
      </c>
      <c r="F77" s="131">
        <v>71.67724362962656</v>
      </c>
      <c r="G77" s="132">
        <v>6.897838981293293</v>
      </c>
    </row>
  </sheetData>
  <sheetProtection/>
  <mergeCells count="1">
    <mergeCell ref="C4:E4"/>
  </mergeCells>
  <printOptions/>
  <pageMargins left="0.5" right="0.5" top="0.5" bottom="0.5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47.7109375" style="33" customWidth="1"/>
    <col min="2" max="2" width="8.7109375" style="24" customWidth="1"/>
    <col min="3" max="3" width="9.421875" style="73" customWidth="1"/>
    <col min="4" max="4" width="7.7109375" style="24" customWidth="1"/>
    <col min="5" max="6" width="7.57421875" style="24" customWidth="1"/>
    <col min="7" max="7" width="8.00390625" style="24" customWidth="1"/>
    <col min="8" max="8" width="7.7109375" style="24" customWidth="1"/>
    <col min="9" max="16384" width="5.57421875" style="33" customWidth="1"/>
  </cols>
  <sheetData>
    <row r="1" spans="1:7" ht="15.75">
      <c r="A1" s="22" t="s">
        <v>164</v>
      </c>
      <c r="B1" s="23"/>
      <c r="C1" s="69"/>
      <c r="D1" s="23"/>
      <c r="E1" s="23"/>
      <c r="F1" s="23"/>
      <c r="G1" s="38"/>
    </row>
    <row r="2" spans="1:7" ht="15.75">
      <c r="A2" s="114"/>
      <c r="B2" s="23"/>
      <c r="C2" s="69"/>
      <c r="D2" s="23"/>
      <c r="E2" s="23"/>
      <c r="F2" s="23"/>
      <c r="G2" s="38"/>
    </row>
    <row r="3" spans="1:7" ht="15.75">
      <c r="A3" s="27" t="s">
        <v>34</v>
      </c>
      <c r="C3" s="69"/>
      <c r="D3" s="23"/>
      <c r="E3" s="23"/>
      <c r="F3" s="23"/>
      <c r="G3" s="38"/>
    </row>
    <row r="4" spans="1:8" s="27" customFormat="1" ht="12">
      <c r="A4" s="29"/>
      <c r="B4" s="30"/>
      <c r="C4" s="70" t="s">
        <v>35</v>
      </c>
      <c r="D4" s="30"/>
      <c r="E4" s="30"/>
      <c r="F4" s="30"/>
      <c r="G4" s="30"/>
      <c r="H4" s="30"/>
    </row>
    <row r="5" spans="2:8" s="27" customFormat="1" ht="12">
      <c r="B5" s="28"/>
      <c r="C5" s="71" t="s">
        <v>36</v>
      </c>
      <c r="D5" s="186" t="s">
        <v>23</v>
      </c>
      <c r="E5" s="186"/>
      <c r="F5" s="186"/>
      <c r="G5" s="28"/>
      <c r="H5" s="28"/>
    </row>
    <row r="6" spans="1:8" s="27" customFormat="1" ht="12">
      <c r="A6" s="31" t="s">
        <v>25</v>
      </c>
      <c r="B6" s="32" t="s">
        <v>26</v>
      </c>
      <c r="C6" s="72" t="s">
        <v>37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116</v>
      </c>
    </row>
    <row r="7" spans="1:8" s="26" customFormat="1" ht="15">
      <c r="A7" s="88" t="s">
        <v>123</v>
      </c>
      <c r="B7" s="124">
        <v>6</v>
      </c>
      <c r="C7" s="69">
        <v>0.35294117647058826</v>
      </c>
      <c r="D7" s="124">
        <v>5</v>
      </c>
      <c r="E7" s="124">
        <v>1</v>
      </c>
      <c r="F7" s="124">
        <v>0</v>
      </c>
      <c r="G7" s="124">
        <v>6</v>
      </c>
      <c r="H7" s="124">
        <v>0</v>
      </c>
    </row>
    <row r="8" spans="1:8" s="26" customFormat="1" ht="15">
      <c r="A8" s="88" t="s">
        <v>151</v>
      </c>
      <c r="B8" s="124">
        <v>7187</v>
      </c>
      <c r="C8" s="69">
        <v>0.5226148923792903</v>
      </c>
      <c r="D8" s="124">
        <v>899</v>
      </c>
      <c r="E8" s="124">
        <v>2001</v>
      </c>
      <c r="F8" s="124">
        <v>2264</v>
      </c>
      <c r="G8" s="124">
        <v>5164</v>
      </c>
      <c r="H8" s="124">
        <v>640</v>
      </c>
    </row>
    <row r="9" spans="1:8" s="26" customFormat="1" ht="15">
      <c r="A9" s="88" t="s">
        <v>2</v>
      </c>
      <c r="B9" s="124">
        <v>535</v>
      </c>
      <c r="C9" s="69">
        <v>0.33626649905719674</v>
      </c>
      <c r="D9" s="124">
        <v>186</v>
      </c>
      <c r="E9" s="124">
        <v>122</v>
      </c>
      <c r="F9" s="124">
        <v>110</v>
      </c>
      <c r="G9" s="124">
        <v>418</v>
      </c>
      <c r="H9" s="124">
        <v>26</v>
      </c>
    </row>
    <row r="10" spans="1:9" s="26" customFormat="1" ht="15">
      <c r="A10" s="88" t="s">
        <v>3</v>
      </c>
      <c r="B10" s="93">
        <v>13</v>
      </c>
      <c r="C10" s="136">
        <v>0.3611111111111111</v>
      </c>
      <c r="D10" s="93">
        <v>11</v>
      </c>
      <c r="E10" s="93">
        <v>1</v>
      </c>
      <c r="F10" s="93">
        <v>1</v>
      </c>
      <c r="G10" s="93">
        <v>13</v>
      </c>
      <c r="H10" s="118">
        <v>0</v>
      </c>
      <c r="I10" s="124"/>
    </row>
    <row r="11" spans="1:9" s="26" customFormat="1" ht="15">
      <c r="A11" s="168" t="s">
        <v>135</v>
      </c>
      <c r="B11" s="93">
        <v>6</v>
      </c>
      <c r="C11" s="136">
        <v>0.46153846153846156</v>
      </c>
      <c r="D11" s="93">
        <v>1</v>
      </c>
      <c r="E11" s="93">
        <v>2</v>
      </c>
      <c r="F11" s="93">
        <v>3</v>
      </c>
      <c r="G11" s="93">
        <v>6</v>
      </c>
      <c r="H11" s="118">
        <v>0</v>
      </c>
      <c r="I11" s="124"/>
    </row>
    <row r="12" spans="1:9" s="26" customFormat="1" ht="15">
      <c r="A12" s="88" t="s">
        <v>4</v>
      </c>
      <c r="B12" s="93">
        <v>223</v>
      </c>
      <c r="C12" s="136">
        <v>0.3871527777777778</v>
      </c>
      <c r="D12" s="93">
        <v>81</v>
      </c>
      <c r="E12" s="93">
        <v>51</v>
      </c>
      <c r="F12" s="93">
        <v>59</v>
      </c>
      <c r="G12" s="93">
        <v>191</v>
      </c>
      <c r="H12" s="118">
        <v>13</v>
      </c>
      <c r="I12" s="124"/>
    </row>
    <row r="13" spans="1:9" s="26" customFormat="1" ht="15">
      <c r="A13" s="88" t="s">
        <v>5</v>
      </c>
      <c r="B13" s="93">
        <v>38</v>
      </c>
      <c r="C13" s="136">
        <v>0.31666666666666665</v>
      </c>
      <c r="D13" s="93">
        <v>19</v>
      </c>
      <c r="E13" s="93">
        <v>6</v>
      </c>
      <c r="F13" s="93">
        <v>6</v>
      </c>
      <c r="G13" s="93">
        <v>31</v>
      </c>
      <c r="H13" s="118">
        <v>3</v>
      </c>
      <c r="I13" s="124"/>
    </row>
    <row r="14" spans="1:9" s="26" customFormat="1" ht="15">
      <c r="A14" s="88" t="s">
        <v>6</v>
      </c>
      <c r="B14" s="93">
        <v>17</v>
      </c>
      <c r="C14" s="136">
        <v>0.5483870967741935</v>
      </c>
      <c r="D14" s="93">
        <v>7</v>
      </c>
      <c r="E14" s="93">
        <v>2</v>
      </c>
      <c r="F14" s="93">
        <v>3</v>
      </c>
      <c r="G14" s="93">
        <v>12</v>
      </c>
      <c r="H14" s="118">
        <v>1</v>
      </c>
      <c r="I14" s="124"/>
    </row>
    <row r="15" spans="1:9" s="26" customFormat="1" ht="15">
      <c r="A15" s="88" t="s">
        <v>124</v>
      </c>
      <c r="B15" s="93">
        <v>2</v>
      </c>
      <c r="C15" s="136">
        <v>1</v>
      </c>
      <c r="D15" s="93">
        <v>2</v>
      </c>
      <c r="E15" s="93">
        <v>0</v>
      </c>
      <c r="F15" s="93">
        <v>0</v>
      </c>
      <c r="G15" s="93">
        <v>2</v>
      </c>
      <c r="H15" s="118">
        <v>0</v>
      </c>
      <c r="I15" s="124"/>
    </row>
    <row r="16" spans="1:9" s="26" customFormat="1" ht="15">
      <c r="A16" s="88" t="s">
        <v>7</v>
      </c>
      <c r="B16" s="93">
        <v>130</v>
      </c>
      <c r="C16" s="136">
        <v>0.23465703971119134</v>
      </c>
      <c r="D16" s="93">
        <v>57</v>
      </c>
      <c r="E16" s="93">
        <v>24</v>
      </c>
      <c r="F16" s="93">
        <v>19</v>
      </c>
      <c r="G16" s="93">
        <v>100</v>
      </c>
      <c r="H16" s="118">
        <v>10</v>
      </c>
      <c r="I16" s="124"/>
    </row>
    <row r="17" spans="1:9" s="26" customFormat="1" ht="15">
      <c r="A17" s="88"/>
      <c r="B17" s="93"/>
      <c r="C17" s="136"/>
      <c r="D17" s="93"/>
      <c r="E17" s="93"/>
      <c r="F17" s="93"/>
      <c r="G17" s="93"/>
      <c r="H17" s="118"/>
      <c r="I17" s="124"/>
    </row>
    <row r="18" spans="1:9" s="26" customFormat="1" ht="15">
      <c r="A18" s="88" t="s">
        <v>8</v>
      </c>
      <c r="B18" s="93">
        <v>254</v>
      </c>
      <c r="C18" s="136">
        <v>0.42833052276559863</v>
      </c>
      <c r="D18" s="93">
        <v>78</v>
      </c>
      <c r="E18" s="93">
        <v>51</v>
      </c>
      <c r="F18" s="93">
        <v>37</v>
      </c>
      <c r="G18" s="93">
        <v>166</v>
      </c>
      <c r="H18" s="118">
        <v>18</v>
      </c>
      <c r="I18" s="124"/>
    </row>
    <row r="19" spans="1:9" s="26" customFormat="1" ht="15">
      <c r="A19" s="88" t="s">
        <v>9</v>
      </c>
      <c r="B19" s="93">
        <v>6643</v>
      </c>
      <c r="C19" s="136">
        <v>0.5143631436314363</v>
      </c>
      <c r="D19" s="93">
        <v>1171</v>
      </c>
      <c r="E19" s="93">
        <v>1224</v>
      </c>
      <c r="F19" s="93">
        <v>1380</v>
      </c>
      <c r="G19" s="93">
        <v>3775</v>
      </c>
      <c r="H19" s="118">
        <v>677</v>
      </c>
      <c r="I19" s="124"/>
    </row>
    <row r="20" spans="1:9" s="26" customFormat="1" ht="15">
      <c r="A20" s="88"/>
      <c r="B20" s="93"/>
      <c r="C20" s="136"/>
      <c r="D20" s="93"/>
      <c r="E20" s="93"/>
      <c r="F20" s="93"/>
      <c r="G20" s="93"/>
      <c r="H20" s="118"/>
      <c r="I20" s="124"/>
    </row>
    <row r="21" spans="1:9" s="26" customFormat="1" ht="15">
      <c r="A21" s="88" t="s">
        <v>10</v>
      </c>
      <c r="B21" s="93">
        <v>1264</v>
      </c>
      <c r="C21" s="136">
        <v>0.32220239612541424</v>
      </c>
      <c r="D21" s="93">
        <v>196</v>
      </c>
      <c r="E21" s="93">
        <v>268</v>
      </c>
      <c r="F21" s="93">
        <v>327</v>
      </c>
      <c r="G21" s="93">
        <v>791</v>
      </c>
      <c r="H21" s="118">
        <v>156</v>
      </c>
      <c r="I21" s="124"/>
    </row>
    <row r="22" spans="1:9" s="26" customFormat="1" ht="15">
      <c r="A22" s="88" t="s">
        <v>91</v>
      </c>
      <c r="B22" s="93">
        <v>57</v>
      </c>
      <c r="C22" s="136">
        <v>0.4523809523809524</v>
      </c>
      <c r="D22" s="93">
        <v>3</v>
      </c>
      <c r="E22" s="93">
        <v>11</v>
      </c>
      <c r="F22" s="93">
        <v>13</v>
      </c>
      <c r="G22" s="93">
        <v>27</v>
      </c>
      <c r="H22" s="124" t="s">
        <v>157</v>
      </c>
      <c r="I22" s="124"/>
    </row>
    <row r="23" spans="1:9" s="26" customFormat="1" ht="15">
      <c r="A23" s="88" t="s">
        <v>11</v>
      </c>
      <c r="B23" s="93">
        <v>812</v>
      </c>
      <c r="C23" s="136">
        <v>0.5034097954122753</v>
      </c>
      <c r="D23" s="93">
        <v>124</v>
      </c>
      <c r="E23" s="93">
        <v>154</v>
      </c>
      <c r="F23" s="93">
        <v>229</v>
      </c>
      <c r="G23" s="93">
        <v>507</v>
      </c>
      <c r="H23" s="118">
        <v>101</v>
      </c>
      <c r="I23" s="124"/>
    </row>
    <row r="24" spans="1:9" s="26" customFormat="1" ht="15">
      <c r="A24" s="88" t="s">
        <v>12</v>
      </c>
      <c r="B24" s="93">
        <v>13</v>
      </c>
      <c r="C24" s="136">
        <v>0.7222222222222222</v>
      </c>
      <c r="D24" s="93">
        <v>0</v>
      </c>
      <c r="E24" s="93">
        <v>3</v>
      </c>
      <c r="F24" s="93">
        <v>5</v>
      </c>
      <c r="G24" s="93">
        <v>8</v>
      </c>
      <c r="H24" s="118">
        <v>1</v>
      </c>
      <c r="I24" s="124"/>
    </row>
    <row r="25" spans="1:9" s="26" customFormat="1" ht="15">
      <c r="A25" s="88" t="s">
        <v>83</v>
      </c>
      <c r="B25" s="93">
        <v>24</v>
      </c>
      <c r="C25" s="136">
        <v>0.5</v>
      </c>
      <c r="D25" s="93">
        <v>11</v>
      </c>
      <c r="E25" s="93">
        <v>8</v>
      </c>
      <c r="F25" s="93">
        <v>2</v>
      </c>
      <c r="G25" s="93">
        <v>21</v>
      </c>
      <c r="H25" s="118">
        <v>0</v>
      </c>
      <c r="I25" s="124"/>
    </row>
    <row r="26" spans="1:9" s="26" customFormat="1" ht="15">
      <c r="A26" s="88" t="s">
        <v>13</v>
      </c>
      <c r="B26" s="93">
        <v>1591</v>
      </c>
      <c r="C26" s="136">
        <v>0.7704600484261501</v>
      </c>
      <c r="D26" s="93">
        <v>343</v>
      </c>
      <c r="E26" s="93">
        <v>335</v>
      </c>
      <c r="F26" s="93">
        <v>297</v>
      </c>
      <c r="G26" s="93">
        <v>975</v>
      </c>
      <c r="H26" s="118">
        <v>126</v>
      </c>
      <c r="I26" s="124"/>
    </row>
    <row r="27" spans="1:9" s="26" customFormat="1" ht="15">
      <c r="A27" s="88" t="s">
        <v>125</v>
      </c>
      <c r="B27" s="93">
        <v>1</v>
      </c>
      <c r="C27" s="136">
        <v>0.16666666666666666</v>
      </c>
      <c r="D27" s="93">
        <v>0</v>
      </c>
      <c r="E27" s="93">
        <v>0</v>
      </c>
      <c r="F27" s="93">
        <v>0</v>
      </c>
      <c r="G27" s="93">
        <v>0</v>
      </c>
      <c r="H27" s="124" t="s">
        <v>157</v>
      </c>
      <c r="I27" s="124"/>
    </row>
    <row r="28" spans="1:9" s="26" customFormat="1" ht="15">
      <c r="A28" s="88" t="s">
        <v>126</v>
      </c>
      <c r="B28" s="93">
        <v>1</v>
      </c>
      <c r="C28" s="136">
        <v>0.16666666666666666</v>
      </c>
      <c r="D28" s="93">
        <v>0</v>
      </c>
      <c r="E28" s="93">
        <v>0</v>
      </c>
      <c r="F28" s="93">
        <v>0</v>
      </c>
      <c r="G28" s="93">
        <v>0</v>
      </c>
      <c r="H28" s="124" t="s">
        <v>157</v>
      </c>
      <c r="I28" s="23"/>
    </row>
    <row r="29" spans="1:9" s="26" customFormat="1" ht="15">
      <c r="A29" s="88"/>
      <c r="B29" s="93"/>
      <c r="C29" s="136"/>
      <c r="D29" s="93"/>
      <c r="E29" s="93"/>
      <c r="F29" s="93"/>
      <c r="G29" s="93"/>
      <c r="H29" s="118"/>
      <c r="I29" s="23"/>
    </row>
    <row r="30" spans="1:9" s="26" customFormat="1" ht="15">
      <c r="A30" s="88" t="s">
        <v>14</v>
      </c>
      <c r="B30" s="93">
        <v>31</v>
      </c>
      <c r="C30" s="136">
        <v>0.4626865671641791</v>
      </c>
      <c r="D30" s="93">
        <v>7</v>
      </c>
      <c r="E30" s="93">
        <v>4</v>
      </c>
      <c r="F30" s="93">
        <v>5</v>
      </c>
      <c r="G30" s="93">
        <v>16</v>
      </c>
      <c r="H30" s="118">
        <v>2</v>
      </c>
      <c r="I30" s="23"/>
    </row>
    <row r="31" spans="1:9" s="26" customFormat="1" ht="15">
      <c r="A31" s="88" t="s">
        <v>95</v>
      </c>
      <c r="B31" s="93">
        <v>103</v>
      </c>
      <c r="C31" s="136">
        <v>0.5628415300546448</v>
      </c>
      <c r="D31" s="93">
        <v>39</v>
      </c>
      <c r="E31" s="93">
        <v>15</v>
      </c>
      <c r="F31" s="93">
        <v>12</v>
      </c>
      <c r="G31" s="93">
        <v>66</v>
      </c>
      <c r="H31" s="124">
        <v>5</v>
      </c>
      <c r="I31" s="23"/>
    </row>
    <row r="32" spans="1:9" s="26" customFormat="1" ht="15">
      <c r="A32" s="88" t="s">
        <v>15</v>
      </c>
      <c r="B32" s="93">
        <v>906</v>
      </c>
      <c r="C32" s="136">
        <v>0.6125760649087221</v>
      </c>
      <c r="D32" s="93">
        <v>194</v>
      </c>
      <c r="E32" s="93">
        <v>261</v>
      </c>
      <c r="F32" s="93">
        <v>254</v>
      </c>
      <c r="G32" s="93">
        <v>709</v>
      </c>
      <c r="H32" s="124">
        <v>72</v>
      </c>
      <c r="I32" s="23"/>
    </row>
    <row r="33" spans="1:9" s="26" customFormat="1" ht="15">
      <c r="A33" s="88" t="s">
        <v>16</v>
      </c>
      <c r="B33" s="93">
        <v>982</v>
      </c>
      <c r="C33" s="136">
        <v>0.4883142715067131</v>
      </c>
      <c r="D33" s="93">
        <v>169</v>
      </c>
      <c r="E33" s="93">
        <v>247</v>
      </c>
      <c r="F33" s="93">
        <v>279</v>
      </c>
      <c r="G33" s="93">
        <v>695</v>
      </c>
      <c r="H33" s="124">
        <v>93</v>
      </c>
      <c r="I33" s="124"/>
    </row>
    <row r="34" spans="1:9" s="26" customFormat="1" ht="15">
      <c r="A34" s="88" t="s">
        <v>17</v>
      </c>
      <c r="B34" s="93">
        <v>611</v>
      </c>
      <c r="C34" s="136">
        <v>0.45427509293680296</v>
      </c>
      <c r="D34" s="93">
        <v>97</v>
      </c>
      <c r="E34" s="93">
        <v>135</v>
      </c>
      <c r="F34" s="93">
        <v>173</v>
      </c>
      <c r="G34" s="93">
        <v>405</v>
      </c>
      <c r="H34" s="124">
        <v>68</v>
      </c>
      <c r="I34" s="124"/>
    </row>
    <row r="35" spans="1:9" s="26" customFormat="1" ht="15">
      <c r="A35" s="88" t="s">
        <v>103</v>
      </c>
      <c r="B35" s="93">
        <v>36</v>
      </c>
      <c r="C35" s="136">
        <v>0.37894736842105264</v>
      </c>
      <c r="D35" s="93">
        <v>14</v>
      </c>
      <c r="E35" s="93">
        <v>3</v>
      </c>
      <c r="F35" s="93">
        <v>6</v>
      </c>
      <c r="G35" s="93">
        <v>23</v>
      </c>
      <c r="H35" s="124" t="s">
        <v>157</v>
      </c>
      <c r="I35" s="124"/>
    </row>
    <row r="36" spans="1:9" s="26" customFormat="1" ht="15">
      <c r="A36" s="88" t="s">
        <v>85</v>
      </c>
      <c r="B36" s="93">
        <v>101</v>
      </c>
      <c r="C36" s="136">
        <v>0.28212290502793297</v>
      </c>
      <c r="D36" s="93">
        <v>24</v>
      </c>
      <c r="E36" s="93">
        <v>16</v>
      </c>
      <c r="F36" s="93">
        <v>19</v>
      </c>
      <c r="G36" s="93">
        <v>59</v>
      </c>
      <c r="H36" s="118">
        <v>5</v>
      </c>
      <c r="I36" s="124"/>
    </row>
    <row r="37" spans="1:9" s="26" customFormat="1" ht="15">
      <c r="A37" s="88" t="s">
        <v>86</v>
      </c>
      <c r="B37" s="93">
        <v>168</v>
      </c>
      <c r="C37" s="136">
        <v>0.32245681381957775</v>
      </c>
      <c r="D37" s="93">
        <v>12</v>
      </c>
      <c r="E37" s="93">
        <v>18</v>
      </c>
      <c r="F37" s="93">
        <v>40</v>
      </c>
      <c r="G37" s="93">
        <v>70</v>
      </c>
      <c r="H37" s="118">
        <v>20</v>
      </c>
      <c r="I37" s="124"/>
    </row>
    <row r="38" spans="1:9" s="26" customFormat="1" ht="15">
      <c r="A38" s="88" t="s">
        <v>87</v>
      </c>
      <c r="B38" s="93">
        <v>28</v>
      </c>
      <c r="C38" s="136">
        <v>0.25925925925925924</v>
      </c>
      <c r="D38" s="93">
        <v>13</v>
      </c>
      <c r="E38" s="93">
        <v>5</v>
      </c>
      <c r="F38" s="93">
        <v>2</v>
      </c>
      <c r="G38" s="93">
        <v>20</v>
      </c>
      <c r="H38" s="118">
        <v>0</v>
      </c>
      <c r="I38" s="124"/>
    </row>
    <row r="39" spans="1:9" s="26" customFormat="1" ht="15">
      <c r="A39" s="88"/>
      <c r="B39" s="93"/>
      <c r="C39" s="136"/>
      <c r="D39" s="93"/>
      <c r="E39" s="93"/>
      <c r="F39" s="93"/>
      <c r="G39" s="93"/>
      <c r="H39" s="118"/>
      <c r="I39" s="124"/>
    </row>
    <row r="40" spans="1:9" s="26" customFormat="1" ht="15">
      <c r="A40" s="88" t="s">
        <v>78</v>
      </c>
      <c r="B40" s="93">
        <v>964</v>
      </c>
      <c r="C40" s="136">
        <v>0.2701793721973094</v>
      </c>
      <c r="D40" s="93">
        <v>180</v>
      </c>
      <c r="E40" s="93">
        <v>356</v>
      </c>
      <c r="F40" s="93">
        <v>231</v>
      </c>
      <c r="G40" s="93">
        <v>767</v>
      </c>
      <c r="H40" s="118">
        <v>49</v>
      </c>
      <c r="I40" s="124"/>
    </row>
    <row r="41" spans="1:9" s="26" customFormat="1" ht="15">
      <c r="A41" s="88" t="s">
        <v>150</v>
      </c>
      <c r="B41" s="93">
        <v>39</v>
      </c>
      <c r="C41" s="136">
        <v>0.975</v>
      </c>
      <c r="D41" s="93">
        <v>10</v>
      </c>
      <c r="E41" s="93">
        <v>2</v>
      </c>
      <c r="F41" s="93">
        <v>0</v>
      </c>
      <c r="G41" s="93">
        <v>12</v>
      </c>
      <c r="H41" s="124" t="s">
        <v>157</v>
      </c>
      <c r="I41" s="124"/>
    </row>
    <row r="42" spans="1:9" s="26" customFormat="1" ht="15">
      <c r="A42" s="88" t="s">
        <v>79</v>
      </c>
      <c r="B42" s="93">
        <v>634</v>
      </c>
      <c r="C42" s="136">
        <v>0.4324693042291951</v>
      </c>
      <c r="D42" s="93">
        <v>124</v>
      </c>
      <c r="E42" s="93">
        <v>193</v>
      </c>
      <c r="F42" s="93">
        <v>146</v>
      </c>
      <c r="G42" s="93">
        <v>463</v>
      </c>
      <c r="H42" s="124">
        <v>49</v>
      </c>
      <c r="I42" s="124"/>
    </row>
    <row r="43" spans="1:9" s="26" customFormat="1" ht="15">
      <c r="A43" s="88" t="s">
        <v>92</v>
      </c>
      <c r="B43" s="93">
        <v>73</v>
      </c>
      <c r="C43" s="136">
        <v>0.07900432900432901</v>
      </c>
      <c r="D43" s="93">
        <v>35</v>
      </c>
      <c r="E43" s="93">
        <v>9</v>
      </c>
      <c r="F43" s="93">
        <v>12</v>
      </c>
      <c r="G43" s="93">
        <v>56</v>
      </c>
      <c r="H43" s="118">
        <v>4</v>
      </c>
      <c r="I43" s="124"/>
    </row>
    <row r="44" spans="1:9" s="26" customFormat="1" ht="15">
      <c r="A44" s="88" t="s">
        <v>107</v>
      </c>
      <c r="B44" s="93">
        <v>36</v>
      </c>
      <c r="C44" s="136">
        <v>0.08888888888888889</v>
      </c>
      <c r="D44" s="93">
        <v>5</v>
      </c>
      <c r="E44" s="93">
        <v>12</v>
      </c>
      <c r="F44" s="93">
        <v>8</v>
      </c>
      <c r="G44" s="93">
        <v>25</v>
      </c>
      <c r="H44" s="124" t="s">
        <v>157</v>
      </c>
      <c r="I44" s="124"/>
    </row>
    <row r="45" spans="1:9" s="26" customFormat="1" ht="15">
      <c r="A45" s="88" t="s">
        <v>93</v>
      </c>
      <c r="B45" s="93">
        <v>1575</v>
      </c>
      <c r="C45" s="136">
        <v>0.7492863939105614</v>
      </c>
      <c r="D45" s="93">
        <v>250</v>
      </c>
      <c r="E45" s="93">
        <v>310</v>
      </c>
      <c r="F45" s="93">
        <v>334</v>
      </c>
      <c r="G45" s="93">
        <v>894</v>
      </c>
      <c r="H45" s="124" t="s">
        <v>157</v>
      </c>
      <c r="I45" s="124"/>
    </row>
    <row r="46" spans="1:9" s="26" customFormat="1" ht="15">
      <c r="A46" s="88" t="s">
        <v>108</v>
      </c>
      <c r="B46" s="93">
        <v>12</v>
      </c>
      <c r="C46" s="136">
        <v>1</v>
      </c>
      <c r="D46" s="93">
        <v>6</v>
      </c>
      <c r="E46" s="93">
        <v>6</v>
      </c>
      <c r="F46" s="93">
        <v>0</v>
      </c>
      <c r="G46" s="93">
        <v>12</v>
      </c>
      <c r="H46" s="124" t="s">
        <v>157</v>
      </c>
      <c r="I46" s="124"/>
    </row>
    <row r="47" spans="1:9" s="26" customFormat="1" ht="15">
      <c r="A47" s="88" t="s">
        <v>109</v>
      </c>
      <c r="B47" s="93">
        <v>24</v>
      </c>
      <c r="C47" s="136">
        <v>0.96</v>
      </c>
      <c r="D47" s="93">
        <v>1</v>
      </c>
      <c r="E47" s="93">
        <v>3</v>
      </c>
      <c r="F47" s="93">
        <v>10</v>
      </c>
      <c r="G47" s="93">
        <v>14</v>
      </c>
      <c r="H47" s="124" t="s">
        <v>157</v>
      </c>
      <c r="I47" s="124"/>
    </row>
    <row r="48" spans="1:9" s="26" customFormat="1" ht="15">
      <c r="A48" s="88" t="s">
        <v>94</v>
      </c>
      <c r="B48" s="93">
        <v>632</v>
      </c>
      <c r="C48" s="136">
        <v>0.7989886219974716</v>
      </c>
      <c r="D48" s="93">
        <v>153</v>
      </c>
      <c r="E48" s="93">
        <v>135</v>
      </c>
      <c r="F48" s="93">
        <v>120</v>
      </c>
      <c r="G48" s="93">
        <v>408</v>
      </c>
      <c r="H48" s="124" t="s">
        <v>157</v>
      </c>
      <c r="I48" s="23"/>
    </row>
    <row r="49" spans="1:9" s="26" customFormat="1" ht="15">
      <c r="A49" s="88" t="s">
        <v>127</v>
      </c>
      <c r="B49" s="93">
        <v>2</v>
      </c>
      <c r="C49" s="136">
        <v>0.4</v>
      </c>
      <c r="D49" s="93">
        <v>0</v>
      </c>
      <c r="E49" s="93">
        <v>1</v>
      </c>
      <c r="F49" s="93">
        <v>1</v>
      </c>
      <c r="G49" s="93">
        <v>2</v>
      </c>
      <c r="H49" s="124" t="s">
        <v>157</v>
      </c>
      <c r="I49" s="124"/>
    </row>
    <row r="50" spans="1:9" s="26" customFormat="1" ht="15">
      <c r="A50" s="88" t="s">
        <v>96</v>
      </c>
      <c r="B50" s="93">
        <v>98</v>
      </c>
      <c r="C50" s="136">
        <v>0.98989898989899</v>
      </c>
      <c r="D50" s="93">
        <v>25</v>
      </c>
      <c r="E50" s="93">
        <v>13</v>
      </c>
      <c r="F50" s="93">
        <v>20</v>
      </c>
      <c r="G50" s="93">
        <v>58</v>
      </c>
      <c r="H50" s="124" t="s">
        <v>157</v>
      </c>
      <c r="I50" s="23"/>
    </row>
    <row r="51" spans="1:9" s="26" customFormat="1" ht="15">
      <c r="A51" s="88" t="s">
        <v>88</v>
      </c>
      <c r="B51" s="93">
        <v>189</v>
      </c>
      <c r="C51" s="136">
        <v>0.949748743718593</v>
      </c>
      <c r="D51" s="93">
        <v>47</v>
      </c>
      <c r="E51" s="93">
        <v>76</v>
      </c>
      <c r="F51" s="93">
        <v>64</v>
      </c>
      <c r="G51" s="93">
        <v>187</v>
      </c>
      <c r="H51" s="118">
        <v>0</v>
      </c>
      <c r="I51" s="23"/>
    </row>
    <row r="52" spans="1:9" s="26" customFormat="1" ht="15">
      <c r="A52" s="88" t="s">
        <v>128</v>
      </c>
      <c r="B52" s="93">
        <v>5</v>
      </c>
      <c r="C52" s="136">
        <v>1</v>
      </c>
      <c r="D52" s="93">
        <v>2</v>
      </c>
      <c r="E52" s="93">
        <v>2</v>
      </c>
      <c r="F52" s="93">
        <v>0</v>
      </c>
      <c r="G52" s="93">
        <v>4</v>
      </c>
      <c r="H52" s="124" t="s">
        <v>157</v>
      </c>
      <c r="I52" s="124"/>
    </row>
    <row r="53" spans="1:9" s="26" customFormat="1" ht="15">
      <c r="A53" s="88" t="s">
        <v>97</v>
      </c>
      <c r="B53" s="93">
        <v>782</v>
      </c>
      <c r="C53" s="136">
        <v>0.7370405278039586</v>
      </c>
      <c r="D53" s="93">
        <v>152</v>
      </c>
      <c r="E53" s="93">
        <v>183</v>
      </c>
      <c r="F53" s="93">
        <v>179</v>
      </c>
      <c r="G53" s="93">
        <v>514</v>
      </c>
      <c r="H53" s="124" t="s">
        <v>157</v>
      </c>
      <c r="I53" s="124"/>
    </row>
    <row r="54" spans="1:9" s="26" customFormat="1" ht="15">
      <c r="A54" s="88" t="s">
        <v>112</v>
      </c>
      <c r="B54" s="93">
        <v>14</v>
      </c>
      <c r="C54" s="136">
        <v>0.08974358974358974</v>
      </c>
      <c r="D54" s="93">
        <v>2</v>
      </c>
      <c r="E54" s="93">
        <v>3</v>
      </c>
      <c r="F54" s="93">
        <v>4</v>
      </c>
      <c r="G54" s="93">
        <v>9</v>
      </c>
      <c r="H54" s="124" t="s">
        <v>157</v>
      </c>
      <c r="I54" s="124"/>
    </row>
    <row r="55" spans="1:9" s="26" customFormat="1" ht="15">
      <c r="A55" s="88" t="s">
        <v>80</v>
      </c>
      <c r="B55" s="93">
        <v>2</v>
      </c>
      <c r="C55" s="136">
        <v>0.017699115044247787</v>
      </c>
      <c r="D55" s="93">
        <v>0</v>
      </c>
      <c r="E55" s="93">
        <v>0</v>
      </c>
      <c r="F55" s="93">
        <v>1</v>
      </c>
      <c r="G55" s="93">
        <v>1</v>
      </c>
      <c r="H55" s="118">
        <v>0</v>
      </c>
      <c r="I55" s="124"/>
    </row>
    <row r="56" spans="1:9" s="26" customFormat="1" ht="15">
      <c r="A56" s="88" t="s">
        <v>81</v>
      </c>
      <c r="B56" s="93">
        <v>28</v>
      </c>
      <c r="C56" s="136">
        <v>0.11715481171548117</v>
      </c>
      <c r="D56" s="93">
        <v>0</v>
      </c>
      <c r="E56" s="93">
        <v>2</v>
      </c>
      <c r="F56" s="93">
        <v>11</v>
      </c>
      <c r="G56" s="93">
        <v>13</v>
      </c>
      <c r="H56" s="118">
        <v>1</v>
      </c>
      <c r="I56" s="23"/>
    </row>
    <row r="57" spans="1:9" s="26" customFormat="1" ht="15">
      <c r="A57" s="88" t="s">
        <v>82</v>
      </c>
      <c r="B57" s="93">
        <v>11</v>
      </c>
      <c r="C57" s="136">
        <v>0.125</v>
      </c>
      <c r="D57" s="118">
        <v>1</v>
      </c>
      <c r="E57" s="118">
        <v>1</v>
      </c>
      <c r="F57" s="118">
        <v>3</v>
      </c>
      <c r="G57" s="118">
        <v>5</v>
      </c>
      <c r="H57" s="118">
        <v>1</v>
      </c>
      <c r="I57" s="124"/>
    </row>
    <row r="58" spans="1:9" s="26" customFormat="1" ht="15">
      <c r="A58" s="88" t="s">
        <v>98</v>
      </c>
      <c r="B58" s="93">
        <v>107</v>
      </c>
      <c r="C58" s="136">
        <v>0.47767857142857145</v>
      </c>
      <c r="D58" s="93">
        <v>19</v>
      </c>
      <c r="E58" s="93">
        <v>50</v>
      </c>
      <c r="F58" s="93">
        <v>10</v>
      </c>
      <c r="G58" s="93">
        <v>79</v>
      </c>
      <c r="H58" s="124" t="s">
        <v>157</v>
      </c>
      <c r="I58" s="124"/>
    </row>
    <row r="59" spans="1:9" s="26" customFormat="1" ht="15">
      <c r="A59" s="88" t="s">
        <v>99</v>
      </c>
      <c r="B59" s="93">
        <v>661</v>
      </c>
      <c r="C59" s="136">
        <v>0.2470104633781764</v>
      </c>
      <c r="D59" s="93">
        <v>273</v>
      </c>
      <c r="E59" s="93">
        <v>216</v>
      </c>
      <c r="F59" s="93">
        <v>104</v>
      </c>
      <c r="G59" s="93">
        <v>593</v>
      </c>
      <c r="H59" s="124">
        <v>19</v>
      </c>
      <c r="I59" s="124"/>
    </row>
    <row r="60" spans="1:9" s="26" customFormat="1" ht="15">
      <c r="A60" s="88" t="s">
        <v>100</v>
      </c>
      <c r="B60" s="93">
        <v>150</v>
      </c>
      <c r="C60" s="136">
        <v>0.5357142857142857</v>
      </c>
      <c r="D60" s="93">
        <v>31</v>
      </c>
      <c r="E60" s="93">
        <v>54</v>
      </c>
      <c r="F60" s="93">
        <v>32</v>
      </c>
      <c r="G60" s="93">
        <v>117</v>
      </c>
      <c r="H60" s="124" t="s">
        <v>157</v>
      </c>
      <c r="I60" s="124"/>
    </row>
    <row r="61" spans="1:9" s="26" customFormat="1" ht="15">
      <c r="A61" s="88" t="s">
        <v>101</v>
      </c>
      <c r="B61" s="118">
        <v>3</v>
      </c>
      <c r="C61" s="136">
        <v>0.2727272727272727</v>
      </c>
      <c r="D61" s="118">
        <v>0</v>
      </c>
      <c r="E61" s="118">
        <v>0</v>
      </c>
      <c r="F61" s="118">
        <v>0</v>
      </c>
      <c r="G61" s="118">
        <v>0</v>
      </c>
      <c r="H61" s="124" t="s">
        <v>157</v>
      </c>
      <c r="I61" s="124"/>
    </row>
    <row r="62" spans="1:9" s="26" customFormat="1" ht="15">
      <c r="A62" s="88" t="s">
        <v>102</v>
      </c>
      <c r="B62" s="93">
        <v>2280</v>
      </c>
      <c r="C62" s="136">
        <v>0.6602953953084274</v>
      </c>
      <c r="D62" s="93">
        <v>686</v>
      </c>
      <c r="E62" s="93">
        <v>605</v>
      </c>
      <c r="F62" s="93">
        <v>435</v>
      </c>
      <c r="G62" s="93">
        <v>1726</v>
      </c>
      <c r="H62" s="124" t="s">
        <v>157</v>
      </c>
      <c r="I62" s="124"/>
    </row>
    <row r="63" spans="1:9" s="26" customFormat="1" ht="15">
      <c r="A63" s="88" t="s">
        <v>129</v>
      </c>
      <c r="B63" s="93">
        <v>17</v>
      </c>
      <c r="C63" s="136">
        <v>0.3269230769230769</v>
      </c>
      <c r="D63" s="93">
        <v>0</v>
      </c>
      <c r="E63" s="93">
        <v>2</v>
      </c>
      <c r="F63" s="93">
        <v>2</v>
      </c>
      <c r="G63" s="93">
        <v>4</v>
      </c>
      <c r="H63" s="118">
        <v>1</v>
      </c>
      <c r="I63" s="124"/>
    </row>
    <row r="64" spans="1:9" s="26" customFormat="1" ht="15">
      <c r="A64" s="88" t="s">
        <v>130</v>
      </c>
      <c r="B64" s="93">
        <v>11</v>
      </c>
      <c r="C64" s="136">
        <v>0.14285714285714285</v>
      </c>
      <c r="D64" s="93">
        <v>1</v>
      </c>
      <c r="E64" s="93">
        <v>4</v>
      </c>
      <c r="F64" s="93">
        <v>4</v>
      </c>
      <c r="G64" s="93">
        <v>9</v>
      </c>
      <c r="H64" s="124" t="s">
        <v>157</v>
      </c>
      <c r="I64" s="124"/>
    </row>
    <row r="65" spans="1:9" s="26" customFormat="1" ht="15">
      <c r="A65" s="88" t="s">
        <v>106</v>
      </c>
      <c r="B65" s="93">
        <v>324</v>
      </c>
      <c r="C65" s="136">
        <v>0.9614243323442137</v>
      </c>
      <c r="D65" s="93">
        <v>81</v>
      </c>
      <c r="E65" s="93">
        <v>69</v>
      </c>
      <c r="F65" s="93">
        <v>60</v>
      </c>
      <c r="G65" s="93">
        <v>210</v>
      </c>
      <c r="H65" s="124" t="s">
        <v>157</v>
      </c>
      <c r="I65" s="124"/>
    </row>
    <row r="66" spans="1:9" s="26" customFormat="1" ht="15">
      <c r="A66" s="88" t="s">
        <v>89</v>
      </c>
      <c r="B66" s="93">
        <v>182</v>
      </c>
      <c r="C66" s="136">
        <v>0.27123695976154993</v>
      </c>
      <c r="D66" s="93">
        <v>21</v>
      </c>
      <c r="E66" s="93">
        <v>37</v>
      </c>
      <c r="F66" s="93">
        <v>38</v>
      </c>
      <c r="G66" s="93">
        <v>96</v>
      </c>
      <c r="H66" s="118">
        <v>14</v>
      </c>
      <c r="I66" s="124"/>
    </row>
    <row r="67" spans="1:9" s="26" customFormat="1" ht="15">
      <c r="A67" s="88" t="s">
        <v>90</v>
      </c>
      <c r="B67" s="93">
        <v>1817</v>
      </c>
      <c r="C67" s="136">
        <v>0.8296803652968037</v>
      </c>
      <c r="D67" s="93">
        <v>703</v>
      </c>
      <c r="E67" s="93">
        <v>665</v>
      </c>
      <c r="F67" s="93">
        <v>370</v>
      </c>
      <c r="G67" s="93">
        <v>1738</v>
      </c>
      <c r="H67" s="124">
        <v>5</v>
      </c>
      <c r="I67" s="124"/>
    </row>
    <row r="68" spans="1:9" s="26" customFormat="1" ht="15">
      <c r="A68" s="88"/>
      <c r="B68" s="93"/>
      <c r="C68" s="136"/>
      <c r="D68" s="93"/>
      <c r="E68" s="93"/>
      <c r="F68" s="93"/>
      <c r="G68" s="93"/>
      <c r="H68" s="118"/>
      <c r="I68" s="124"/>
    </row>
    <row r="69" spans="1:9" s="26" customFormat="1" ht="15">
      <c r="A69" s="88" t="s">
        <v>18</v>
      </c>
      <c r="B69" s="93">
        <v>1058</v>
      </c>
      <c r="C69" s="136">
        <v>0.42269276867758687</v>
      </c>
      <c r="D69" s="93">
        <v>329</v>
      </c>
      <c r="E69" s="93">
        <v>335</v>
      </c>
      <c r="F69" s="93">
        <v>234</v>
      </c>
      <c r="G69" s="93">
        <v>898</v>
      </c>
      <c r="H69" s="124">
        <v>41</v>
      </c>
      <c r="I69" s="124"/>
    </row>
    <row r="70" spans="1:9" s="26" customFormat="1" ht="15">
      <c r="A70" s="88" t="s">
        <v>19</v>
      </c>
      <c r="B70" s="93">
        <v>207</v>
      </c>
      <c r="C70" s="136">
        <v>0.3631578947368421</v>
      </c>
      <c r="D70" s="93">
        <v>80</v>
      </c>
      <c r="E70" s="93">
        <v>64</v>
      </c>
      <c r="F70" s="93">
        <v>36</v>
      </c>
      <c r="G70" s="93">
        <v>180</v>
      </c>
      <c r="H70" s="124">
        <v>12</v>
      </c>
      <c r="I70" s="124"/>
    </row>
    <row r="71" spans="1:9" s="26" customFormat="1" ht="15">
      <c r="A71" s="88" t="s">
        <v>84</v>
      </c>
      <c r="B71" s="93">
        <v>259</v>
      </c>
      <c r="C71" s="136">
        <v>0.46835443037974683</v>
      </c>
      <c r="D71" s="93">
        <v>18</v>
      </c>
      <c r="E71" s="93">
        <v>36</v>
      </c>
      <c r="F71" s="93">
        <v>64</v>
      </c>
      <c r="G71" s="93">
        <v>118</v>
      </c>
      <c r="H71" s="118">
        <v>21</v>
      </c>
      <c r="I71" s="124"/>
    </row>
    <row r="72" spans="1:9" s="26" customFormat="1" ht="15">
      <c r="A72" s="88" t="s">
        <v>20</v>
      </c>
      <c r="B72" s="93">
        <v>586</v>
      </c>
      <c r="C72" s="136">
        <v>0.4603299293008641</v>
      </c>
      <c r="D72" s="93">
        <v>171</v>
      </c>
      <c r="E72" s="93">
        <v>196</v>
      </c>
      <c r="F72" s="93">
        <v>125</v>
      </c>
      <c r="G72" s="93">
        <v>492</v>
      </c>
      <c r="H72" s="118">
        <v>29</v>
      </c>
      <c r="I72" s="124"/>
    </row>
    <row r="73" spans="1:9" s="26" customFormat="1" ht="15">
      <c r="A73" s="88"/>
      <c r="B73" s="93"/>
      <c r="C73" s="136"/>
      <c r="D73" s="93"/>
      <c r="E73" s="93"/>
      <c r="F73" s="93"/>
      <c r="G73" s="93"/>
      <c r="H73" s="118"/>
      <c r="I73" s="124"/>
    </row>
    <row r="74" spans="1:9" s="26" customFormat="1" ht="15">
      <c r="A74" s="88" t="s">
        <v>131</v>
      </c>
      <c r="B74" s="93">
        <v>16</v>
      </c>
      <c r="C74" s="136">
        <v>0.7619047619047619</v>
      </c>
      <c r="D74" s="93">
        <v>7</v>
      </c>
      <c r="E74" s="93">
        <v>3</v>
      </c>
      <c r="F74" s="93">
        <v>1</v>
      </c>
      <c r="G74" s="93">
        <v>11</v>
      </c>
      <c r="H74" s="124" t="s">
        <v>157</v>
      </c>
      <c r="I74" s="124"/>
    </row>
    <row r="75" spans="1:9" s="26" customFormat="1" ht="15">
      <c r="A75" s="88" t="s">
        <v>132</v>
      </c>
      <c r="B75" s="93">
        <v>5</v>
      </c>
      <c r="C75" s="136">
        <v>0.5555555555555556</v>
      </c>
      <c r="D75" s="93">
        <v>1</v>
      </c>
      <c r="E75" s="93">
        <v>4</v>
      </c>
      <c r="F75" s="93">
        <v>0</v>
      </c>
      <c r="G75" s="93">
        <v>5</v>
      </c>
      <c r="H75" s="124" t="s">
        <v>157</v>
      </c>
      <c r="I75" s="124"/>
    </row>
    <row r="76" spans="1:9" s="26" customFormat="1" ht="15">
      <c r="A76" s="88" t="s">
        <v>21</v>
      </c>
      <c r="B76" s="93">
        <v>1498</v>
      </c>
      <c r="C76" s="136">
        <v>0.7654573326520184</v>
      </c>
      <c r="D76" s="93">
        <v>537</v>
      </c>
      <c r="E76" s="93">
        <v>547</v>
      </c>
      <c r="F76" s="93">
        <v>177</v>
      </c>
      <c r="G76" s="93">
        <v>1261</v>
      </c>
      <c r="H76" s="118">
        <v>24</v>
      </c>
      <c r="I76" s="124"/>
    </row>
    <row r="77" spans="1:9" s="26" customFormat="1" ht="15">
      <c r="A77" s="88"/>
      <c r="B77" s="93"/>
      <c r="C77" s="136"/>
      <c r="D77" s="93"/>
      <c r="E77" s="93"/>
      <c r="F77" s="93"/>
      <c r="G77" s="93"/>
      <c r="H77" s="118"/>
      <c r="I77" s="124"/>
    </row>
    <row r="78" spans="1:8" s="26" customFormat="1" ht="15">
      <c r="A78" s="125" t="s">
        <v>121</v>
      </c>
      <c r="B78" s="134">
        <f>SUM(B7:B76)</f>
        <v>36084</v>
      </c>
      <c r="C78" s="135">
        <v>0.5</v>
      </c>
      <c r="D78" s="134">
        <f>SUM(D7:D76)</f>
        <v>7714</v>
      </c>
      <c r="E78" s="134">
        <f>SUM(E7:E76)</f>
        <v>9162</v>
      </c>
      <c r="F78" s="134">
        <f>SUM(F7:F76)</f>
        <v>8381</v>
      </c>
      <c r="G78" s="134">
        <f>SUM(G7:G76)</f>
        <v>25257</v>
      </c>
      <c r="H78" s="134">
        <f>SUM(H7:H76)</f>
        <v>2307</v>
      </c>
    </row>
    <row r="79" spans="1:8" s="26" customFormat="1" ht="15">
      <c r="A79" s="127" t="s">
        <v>134</v>
      </c>
      <c r="B79" s="129">
        <f>B78/$B78</f>
        <v>1</v>
      </c>
      <c r="C79" s="129"/>
      <c r="D79" s="129">
        <f>D78/$B78</f>
        <v>0.21377896020396853</v>
      </c>
      <c r="E79" s="129">
        <f>E78/$B78</f>
        <v>0.2539075490522115</v>
      </c>
      <c r="F79" s="129">
        <f>F78/$B78</f>
        <v>0.23226360713889813</v>
      </c>
      <c r="G79" s="129">
        <f>G78/$B78</f>
        <v>0.6999501163950782</v>
      </c>
      <c r="H79" s="129">
        <f>H78/$B78</f>
        <v>0.06393415364150316</v>
      </c>
    </row>
  </sheetData>
  <sheetProtection/>
  <mergeCells count="1">
    <mergeCell ref="D5:F5"/>
  </mergeCells>
  <printOptions/>
  <pageMargins left="0.5" right="0.5" top="0.5" bottom="0.5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47.7109375" style="33" customWidth="1"/>
    <col min="2" max="2" width="9.7109375" style="33" customWidth="1"/>
    <col min="3" max="3" width="8.8515625" style="75" customWidth="1"/>
    <col min="4" max="4" width="7.57421875" style="33" customWidth="1"/>
    <col min="5" max="5" width="8.140625" style="33" customWidth="1"/>
    <col min="6" max="6" width="8.57421875" style="33" customWidth="1"/>
    <col min="7" max="7" width="9.140625" style="33" customWidth="1"/>
    <col min="8" max="8" width="7.8515625" style="24" customWidth="1"/>
    <col min="9" max="16384" width="5.57421875" style="33" customWidth="1"/>
  </cols>
  <sheetData>
    <row r="1" spans="1:7" ht="15.75">
      <c r="A1" s="22" t="s">
        <v>165</v>
      </c>
      <c r="B1" s="26"/>
      <c r="C1" s="74"/>
      <c r="D1" s="26"/>
      <c r="E1" s="26"/>
      <c r="F1" s="26"/>
      <c r="G1" s="34"/>
    </row>
    <row r="2" spans="1:7" ht="15.75">
      <c r="A2" s="114"/>
      <c r="B2" s="26"/>
      <c r="C2" s="74"/>
      <c r="D2" s="26"/>
      <c r="E2" s="26"/>
      <c r="F2" s="26"/>
      <c r="G2" s="34"/>
    </row>
    <row r="3" spans="1:7" ht="15.75">
      <c r="A3" s="27" t="s">
        <v>38</v>
      </c>
      <c r="B3" s="26"/>
      <c r="C3" s="74"/>
      <c r="D3" s="26"/>
      <c r="E3" s="26"/>
      <c r="F3" s="26"/>
      <c r="G3" s="34"/>
    </row>
    <row r="4" spans="1:8" s="27" customFormat="1" ht="12">
      <c r="A4" s="29"/>
      <c r="B4" s="30"/>
      <c r="C4" s="70" t="s">
        <v>35</v>
      </c>
      <c r="D4" s="30"/>
      <c r="E4" s="30"/>
      <c r="F4" s="30"/>
      <c r="G4" s="30"/>
      <c r="H4" s="30"/>
    </row>
    <row r="5" spans="2:8" s="27" customFormat="1" ht="12">
      <c r="B5" s="28"/>
      <c r="C5" s="71" t="s">
        <v>36</v>
      </c>
      <c r="D5" s="186" t="s">
        <v>23</v>
      </c>
      <c r="E5" s="186"/>
      <c r="F5" s="186"/>
      <c r="G5" s="28"/>
      <c r="H5" s="28"/>
    </row>
    <row r="6" spans="1:8" s="27" customFormat="1" ht="12">
      <c r="A6" s="31" t="s">
        <v>25</v>
      </c>
      <c r="B6" s="32" t="s">
        <v>26</v>
      </c>
      <c r="C6" s="72" t="s">
        <v>37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116</v>
      </c>
    </row>
    <row r="7" spans="1:8" s="26" customFormat="1" ht="15">
      <c r="A7" s="88" t="s">
        <v>123</v>
      </c>
      <c r="B7" s="124">
        <v>11</v>
      </c>
      <c r="C7" s="69">
        <v>0.6470588235294118</v>
      </c>
      <c r="D7" s="124">
        <v>10</v>
      </c>
      <c r="E7" s="124">
        <v>1</v>
      </c>
      <c r="F7" s="124">
        <v>0</v>
      </c>
      <c r="G7" s="124">
        <v>11</v>
      </c>
      <c r="H7" s="124">
        <v>0</v>
      </c>
    </row>
    <row r="8" spans="1:8" s="26" customFormat="1" ht="15">
      <c r="A8" s="88" t="s">
        <v>151</v>
      </c>
      <c r="B8" s="124">
        <v>6565</v>
      </c>
      <c r="C8" s="69">
        <v>0.47738510762070974</v>
      </c>
      <c r="D8" s="124">
        <v>818</v>
      </c>
      <c r="E8" s="124">
        <v>1852</v>
      </c>
      <c r="F8" s="124">
        <v>2186</v>
      </c>
      <c r="G8" s="124">
        <v>4856</v>
      </c>
      <c r="H8" s="124">
        <v>652</v>
      </c>
    </row>
    <row r="9" spans="1:8" s="26" customFormat="1" ht="15">
      <c r="A9" s="88" t="s">
        <v>2</v>
      </c>
      <c r="B9" s="124">
        <v>1056</v>
      </c>
      <c r="C9" s="69">
        <v>0.6637335009428033</v>
      </c>
      <c r="D9" s="124">
        <v>442</v>
      </c>
      <c r="E9" s="124">
        <v>235</v>
      </c>
      <c r="F9" s="124">
        <v>190</v>
      </c>
      <c r="G9" s="124">
        <v>867</v>
      </c>
      <c r="H9" s="124">
        <v>50</v>
      </c>
    </row>
    <row r="10" spans="1:8" s="26" customFormat="1" ht="15">
      <c r="A10" s="88" t="s">
        <v>3</v>
      </c>
      <c r="B10" s="124">
        <v>23</v>
      </c>
      <c r="C10" s="69">
        <v>0.6388888888888888</v>
      </c>
      <c r="D10" s="124">
        <v>17</v>
      </c>
      <c r="E10" s="124">
        <v>5</v>
      </c>
      <c r="F10" s="124">
        <v>1</v>
      </c>
      <c r="G10" s="124">
        <v>23</v>
      </c>
      <c r="H10" s="124">
        <v>0</v>
      </c>
    </row>
    <row r="11" spans="1:8" s="26" customFormat="1" ht="15">
      <c r="A11" s="168" t="s">
        <v>135</v>
      </c>
      <c r="B11" s="124">
        <v>7</v>
      </c>
      <c r="C11" s="69">
        <v>0.5384615384615384</v>
      </c>
      <c r="D11" s="124">
        <v>2</v>
      </c>
      <c r="E11" s="124">
        <v>2</v>
      </c>
      <c r="F11" s="124">
        <v>3</v>
      </c>
      <c r="G11" s="124">
        <v>7</v>
      </c>
      <c r="H11" s="124">
        <v>0</v>
      </c>
    </row>
    <row r="12" spans="1:8" s="26" customFormat="1" ht="15">
      <c r="A12" s="88" t="s">
        <v>4</v>
      </c>
      <c r="B12" s="124">
        <v>353</v>
      </c>
      <c r="C12" s="69">
        <v>0.6128472222222222</v>
      </c>
      <c r="D12" s="124">
        <v>178</v>
      </c>
      <c r="E12" s="124">
        <v>98</v>
      </c>
      <c r="F12" s="124">
        <v>40</v>
      </c>
      <c r="G12" s="124">
        <v>316</v>
      </c>
      <c r="H12" s="124">
        <v>12</v>
      </c>
    </row>
    <row r="13" spans="1:9" s="26" customFormat="1" ht="15">
      <c r="A13" s="88" t="s">
        <v>5</v>
      </c>
      <c r="B13" s="123">
        <v>82</v>
      </c>
      <c r="C13" s="74">
        <v>0.6833333333333333</v>
      </c>
      <c r="D13" s="123">
        <v>45</v>
      </c>
      <c r="E13" s="123">
        <v>12</v>
      </c>
      <c r="F13" s="123">
        <v>14</v>
      </c>
      <c r="G13" s="123">
        <v>71</v>
      </c>
      <c r="H13" s="124">
        <v>4</v>
      </c>
      <c r="I13" s="124"/>
    </row>
    <row r="14" spans="1:9" s="26" customFormat="1" ht="15">
      <c r="A14" s="88" t="s">
        <v>6</v>
      </c>
      <c r="B14" s="123">
        <v>14</v>
      </c>
      <c r="C14" s="74">
        <v>0.45161290322580644</v>
      </c>
      <c r="D14" s="123">
        <v>11</v>
      </c>
      <c r="E14" s="123">
        <v>0</v>
      </c>
      <c r="F14" s="123">
        <v>3</v>
      </c>
      <c r="G14" s="123">
        <v>14</v>
      </c>
      <c r="H14" s="124">
        <v>0</v>
      </c>
      <c r="I14" s="124"/>
    </row>
    <row r="15" spans="1:9" s="26" customFormat="1" ht="15">
      <c r="A15" s="88" t="s">
        <v>124</v>
      </c>
      <c r="B15" s="124" t="s">
        <v>137</v>
      </c>
      <c r="C15" s="69">
        <v>0</v>
      </c>
      <c r="D15" s="124" t="s">
        <v>137</v>
      </c>
      <c r="E15" s="124" t="s">
        <v>137</v>
      </c>
      <c r="F15" s="124" t="s">
        <v>137</v>
      </c>
      <c r="G15" s="124" t="s">
        <v>137</v>
      </c>
      <c r="H15" s="124" t="s">
        <v>137</v>
      </c>
      <c r="I15" s="124"/>
    </row>
    <row r="16" spans="1:9" s="26" customFormat="1" ht="15">
      <c r="A16" s="88" t="s">
        <v>7</v>
      </c>
      <c r="B16" s="123">
        <v>424</v>
      </c>
      <c r="C16" s="74">
        <v>0.7653429602888087</v>
      </c>
      <c r="D16" s="123">
        <v>222</v>
      </c>
      <c r="E16" s="123">
        <v>91</v>
      </c>
      <c r="F16" s="123">
        <v>58</v>
      </c>
      <c r="G16" s="123">
        <v>371</v>
      </c>
      <c r="H16" s="124">
        <v>15</v>
      </c>
      <c r="I16" s="124"/>
    </row>
    <row r="17" spans="1:9" s="26" customFormat="1" ht="15">
      <c r="A17" s="88"/>
      <c r="B17" s="123"/>
      <c r="C17" s="74"/>
      <c r="D17" s="123"/>
      <c r="E17" s="123"/>
      <c r="F17" s="123"/>
      <c r="G17" s="123"/>
      <c r="H17" s="124"/>
      <c r="I17" s="124"/>
    </row>
    <row r="18" spans="1:9" s="26" customFormat="1" ht="15">
      <c r="A18" s="88" t="s">
        <v>8</v>
      </c>
      <c r="B18" s="123">
        <v>339</v>
      </c>
      <c r="C18" s="74">
        <v>0.5716694772344013</v>
      </c>
      <c r="D18" s="123">
        <v>111</v>
      </c>
      <c r="E18" s="123">
        <v>69</v>
      </c>
      <c r="F18" s="123">
        <v>50</v>
      </c>
      <c r="G18" s="123">
        <v>230</v>
      </c>
      <c r="H18" s="124">
        <v>14</v>
      </c>
      <c r="I18" s="124"/>
    </row>
    <row r="19" spans="1:9" s="26" customFormat="1" ht="15">
      <c r="A19" s="88" t="s">
        <v>9</v>
      </c>
      <c r="B19" s="123">
        <v>6272</v>
      </c>
      <c r="C19" s="74">
        <v>0.4856368563685637</v>
      </c>
      <c r="D19" s="123">
        <v>1196</v>
      </c>
      <c r="E19" s="123">
        <v>1173</v>
      </c>
      <c r="F19" s="123">
        <v>1408</v>
      </c>
      <c r="G19" s="123">
        <v>3777</v>
      </c>
      <c r="H19" s="124">
        <v>669</v>
      </c>
      <c r="I19" s="124"/>
    </row>
    <row r="20" spans="1:9" s="26" customFormat="1" ht="15">
      <c r="A20" s="88"/>
      <c r="B20" s="123"/>
      <c r="C20" s="74"/>
      <c r="D20" s="123"/>
      <c r="E20" s="123"/>
      <c r="F20" s="123"/>
      <c r="G20" s="123"/>
      <c r="H20" s="124"/>
      <c r="I20" s="124"/>
    </row>
    <row r="21" spans="1:9" s="26" customFormat="1" ht="15">
      <c r="A21" s="88" t="s">
        <v>10</v>
      </c>
      <c r="B21" s="124">
        <v>2659</v>
      </c>
      <c r="C21" s="74">
        <v>0.6777976038745858</v>
      </c>
      <c r="D21" s="124">
        <v>399</v>
      </c>
      <c r="E21" s="124">
        <v>556</v>
      </c>
      <c r="F21" s="124">
        <v>724</v>
      </c>
      <c r="G21" s="124">
        <v>1679</v>
      </c>
      <c r="H21" s="124">
        <v>354</v>
      </c>
      <c r="I21" s="124"/>
    </row>
    <row r="22" spans="1:9" s="26" customFormat="1" ht="15" customHeight="1">
      <c r="A22" s="88" t="s">
        <v>91</v>
      </c>
      <c r="B22" s="123">
        <v>69</v>
      </c>
      <c r="C22" s="74">
        <v>0.5476190476190477</v>
      </c>
      <c r="D22" s="123">
        <v>7</v>
      </c>
      <c r="E22" s="123">
        <v>13</v>
      </c>
      <c r="F22" s="123">
        <v>15</v>
      </c>
      <c r="G22" s="123">
        <v>35</v>
      </c>
      <c r="H22" s="124" t="s">
        <v>157</v>
      </c>
      <c r="I22" s="124"/>
    </row>
    <row r="23" spans="1:9" s="26" customFormat="1" ht="15">
      <c r="A23" s="88" t="s">
        <v>11</v>
      </c>
      <c r="B23" s="123">
        <v>801</v>
      </c>
      <c r="C23" s="74">
        <v>0.49659020458772474</v>
      </c>
      <c r="D23" s="123">
        <v>170</v>
      </c>
      <c r="E23" s="123">
        <v>165</v>
      </c>
      <c r="F23" s="123">
        <v>222</v>
      </c>
      <c r="G23" s="123">
        <v>557</v>
      </c>
      <c r="H23" s="124">
        <v>75</v>
      </c>
      <c r="I23" s="124"/>
    </row>
    <row r="24" spans="1:9" s="26" customFormat="1" ht="15">
      <c r="A24" s="88" t="s">
        <v>12</v>
      </c>
      <c r="B24" s="123">
        <v>5</v>
      </c>
      <c r="C24" s="74">
        <v>0.2777777777777778</v>
      </c>
      <c r="D24" s="123">
        <v>2</v>
      </c>
      <c r="E24" s="123">
        <v>0</v>
      </c>
      <c r="F24" s="123">
        <v>0</v>
      </c>
      <c r="G24" s="123">
        <v>2</v>
      </c>
      <c r="H24" s="124">
        <v>1</v>
      </c>
      <c r="I24" s="124"/>
    </row>
    <row r="25" spans="1:9" s="26" customFormat="1" ht="15" customHeight="1">
      <c r="A25" s="88" t="s">
        <v>83</v>
      </c>
      <c r="B25" s="123">
        <v>24</v>
      </c>
      <c r="C25" s="74">
        <v>0.5</v>
      </c>
      <c r="D25" s="123">
        <v>15</v>
      </c>
      <c r="E25" s="123">
        <v>4</v>
      </c>
      <c r="F25" s="123">
        <v>5</v>
      </c>
      <c r="G25" s="123">
        <v>24</v>
      </c>
      <c r="H25" s="124">
        <v>0</v>
      </c>
      <c r="I25" s="124"/>
    </row>
    <row r="26" spans="1:9" s="26" customFormat="1" ht="15">
      <c r="A26" s="88" t="s">
        <v>13</v>
      </c>
      <c r="B26" s="123">
        <v>474</v>
      </c>
      <c r="C26" s="74">
        <v>0.22953995157384988</v>
      </c>
      <c r="D26" s="123">
        <v>202</v>
      </c>
      <c r="E26" s="123">
        <v>86</v>
      </c>
      <c r="F26" s="123">
        <v>85</v>
      </c>
      <c r="G26" s="123">
        <v>373</v>
      </c>
      <c r="H26" s="124">
        <v>26</v>
      </c>
      <c r="I26" s="124"/>
    </row>
    <row r="27" spans="1:9" s="26" customFormat="1" ht="15">
      <c r="A27" s="88" t="s">
        <v>125</v>
      </c>
      <c r="B27" s="123">
        <v>5</v>
      </c>
      <c r="C27" s="74">
        <v>0.8333333333333334</v>
      </c>
      <c r="D27" s="124">
        <v>3</v>
      </c>
      <c r="E27" s="124">
        <v>2</v>
      </c>
      <c r="F27" s="124">
        <v>0</v>
      </c>
      <c r="G27" s="124">
        <v>5</v>
      </c>
      <c r="H27" s="124" t="s">
        <v>157</v>
      </c>
      <c r="I27" s="124"/>
    </row>
    <row r="28" spans="1:9" s="26" customFormat="1" ht="15">
      <c r="A28" s="88" t="s">
        <v>126</v>
      </c>
      <c r="B28" s="123">
        <v>5</v>
      </c>
      <c r="C28" s="74">
        <v>0.8333333333333334</v>
      </c>
      <c r="D28" s="123">
        <v>5</v>
      </c>
      <c r="E28" s="123">
        <v>0</v>
      </c>
      <c r="F28" s="123">
        <v>0</v>
      </c>
      <c r="G28" s="123">
        <v>5</v>
      </c>
      <c r="H28" s="124" t="s">
        <v>157</v>
      </c>
      <c r="I28" s="124"/>
    </row>
    <row r="29" spans="1:9" s="26" customFormat="1" ht="15">
      <c r="A29" s="88"/>
      <c r="B29" s="124"/>
      <c r="C29" s="74"/>
      <c r="D29" s="124"/>
      <c r="E29" s="124"/>
      <c r="F29" s="124"/>
      <c r="G29" s="124"/>
      <c r="H29" s="124"/>
      <c r="I29" s="124"/>
    </row>
    <row r="30" spans="1:9" s="26" customFormat="1" ht="15">
      <c r="A30" s="88" t="s">
        <v>14</v>
      </c>
      <c r="B30" s="123">
        <v>36</v>
      </c>
      <c r="C30" s="74">
        <v>0.5373134328358209</v>
      </c>
      <c r="D30" s="123">
        <v>9</v>
      </c>
      <c r="E30" s="123">
        <v>10</v>
      </c>
      <c r="F30" s="123">
        <v>5</v>
      </c>
      <c r="G30" s="123">
        <v>24</v>
      </c>
      <c r="H30" s="124">
        <v>1</v>
      </c>
      <c r="I30" s="124"/>
    </row>
    <row r="31" spans="1:9" s="26" customFormat="1" ht="15">
      <c r="A31" s="88" t="s">
        <v>95</v>
      </c>
      <c r="B31" s="123">
        <v>80</v>
      </c>
      <c r="C31" s="74">
        <v>0.4371584699453552</v>
      </c>
      <c r="D31" s="123">
        <v>34</v>
      </c>
      <c r="E31" s="123">
        <v>8</v>
      </c>
      <c r="F31" s="123">
        <v>21</v>
      </c>
      <c r="G31" s="123">
        <v>63</v>
      </c>
      <c r="H31" s="124">
        <v>5</v>
      </c>
      <c r="I31" s="23"/>
    </row>
    <row r="32" spans="1:9" s="26" customFormat="1" ht="15">
      <c r="A32" s="88" t="s">
        <v>15</v>
      </c>
      <c r="B32" s="124">
        <v>573</v>
      </c>
      <c r="C32" s="74">
        <v>0.38742393509127787</v>
      </c>
      <c r="D32" s="123">
        <v>154</v>
      </c>
      <c r="E32" s="123">
        <v>153</v>
      </c>
      <c r="F32" s="123">
        <v>132</v>
      </c>
      <c r="G32" s="123">
        <v>439</v>
      </c>
      <c r="H32" s="124">
        <v>56</v>
      </c>
      <c r="I32" s="23"/>
    </row>
    <row r="33" spans="1:9" s="26" customFormat="1" ht="15">
      <c r="A33" s="88" t="s">
        <v>16</v>
      </c>
      <c r="B33" s="124">
        <v>1029</v>
      </c>
      <c r="C33" s="74">
        <v>0.511685728493287</v>
      </c>
      <c r="D33" s="124">
        <v>211</v>
      </c>
      <c r="E33" s="124">
        <v>263</v>
      </c>
      <c r="F33" s="124">
        <v>261</v>
      </c>
      <c r="G33" s="124">
        <v>735</v>
      </c>
      <c r="H33" s="124">
        <v>100</v>
      </c>
      <c r="I33" s="23"/>
    </row>
    <row r="34" spans="1:9" s="26" customFormat="1" ht="15">
      <c r="A34" s="88" t="s">
        <v>17</v>
      </c>
      <c r="B34" s="124">
        <v>734</v>
      </c>
      <c r="C34" s="74">
        <v>0.545724907063197</v>
      </c>
      <c r="D34" s="124">
        <v>123</v>
      </c>
      <c r="E34" s="124">
        <v>184</v>
      </c>
      <c r="F34" s="124">
        <v>222</v>
      </c>
      <c r="G34" s="124">
        <v>529</v>
      </c>
      <c r="H34" s="124">
        <v>76</v>
      </c>
      <c r="I34" s="23"/>
    </row>
    <row r="35" spans="1:9" s="26" customFormat="1" ht="15">
      <c r="A35" s="88" t="s">
        <v>103</v>
      </c>
      <c r="B35" s="124">
        <v>59</v>
      </c>
      <c r="C35" s="74">
        <v>0.6210526315789474</v>
      </c>
      <c r="D35" s="124">
        <v>21</v>
      </c>
      <c r="E35" s="124">
        <v>13</v>
      </c>
      <c r="F35" s="124">
        <v>7</v>
      </c>
      <c r="G35" s="124">
        <v>41</v>
      </c>
      <c r="H35" s="124" t="s">
        <v>157</v>
      </c>
      <c r="I35" s="23"/>
    </row>
    <row r="36" spans="1:9" s="26" customFormat="1" ht="15">
      <c r="A36" s="88" t="s">
        <v>85</v>
      </c>
      <c r="B36" s="124">
        <v>257</v>
      </c>
      <c r="C36" s="74">
        <v>0.7178770949720671</v>
      </c>
      <c r="D36" s="124">
        <v>119</v>
      </c>
      <c r="E36" s="124">
        <v>29</v>
      </c>
      <c r="F36" s="124">
        <v>30</v>
      </c>
      <c r="G36" s="124">
        <v>178</v>
      </c>
      <c r="H36" s="124">
        <v>4</v>
      </c>
      <c r="I36" s="124"/>
    </row>
    <row r="37" spans="1:9" s="26" customFormat="1" ht="15">
      <c r="A37" s="88" t="s">
        <v>86</v>
      </c>
      <c r="B37" s="124">
        <v>353</v>
      </c>
      <c r="C37" s="74">
        <v>0.6775431861804223</v>
      </c>
      <c r="D37" s="124">
        <v>51</v>
      </c>
      <c r="E37" s="124">
        <v>66</v>
      </c>
      <c r="F37" s="124">
        <v>93</v>
      </c>
      <c r="G37" s="124">
        <v>210</v>
      </c>
      <c r="H37" s="124">
        <v>38</v>
      </c>
      <c r="I37" s="124"/>
    </row>
    <row r="38" spans="1:9" s="26" customFormat="1" ht="15">
      <c r="A38" s="88" t="s">
        <v>87</v>
      </c>
      <c r="B38" s="123">
        <v>80</v>
      </c>
      <c r="C38" s="74">
        <v>0.7407407407407407</v>
      </c>
      <c r="D38" s="124">
        <v>52</v>
      </c>
      <c r="E38" s="124">
        <v>13</v>
      </c>
      <c r="F38" s="124">
        <v>6</v>
      </c>
      <c r="G38" s="124">
        <v>71</v>
      </c>
      <c r="H38" s="124">
        <v>0</v>
      </c>
      <c r="I38" s="124"/>
    </row>
    <row r="39" spans="1:9" s="26" customFormat="1" ht="15">
      <c r="A39" s="88"/>
      <c r="B39" s="123"/>
      <c r="C39" s="74"/>
      <c r="D39" s="123"/>
      <c r="E39" s="123"/>
      <c r="F39" s="123"/>
      <c r="G39" s="123"/>
      <c r="H39" s="124"/>
      <c r="I39" s="124"/>
    </row>
    <row r="40" spans="1:9" s="26" customFormat="1" ht="15">
      <c r="A40" s="88" t="s">
        <v>78</v>
      </c>
      <c r="B40" s="123">
        <v>2604</v>
      </c>
      <c r="C40" s="74">
        <v>0.7298206278026906</v>
      </c>
      <c r="D40" s="123">
        <v>564</v>
      </c>
      <c r="E40" s="123">
        <v>955</v>
      </c>
      <c r="F40" s="123">
        <v>577</v>
      </c>
      <c r="G40" s="123">
        <v>2096</v>
      </c>
      <c r="H40" s="124">
        <v>156</v>
      </c>
      <c r="I40" s="124"/>
    </row>
    <row r="41" spans="1:9" s="26" customFormat="1" ht="15">
      <c r="A41" s="88" t="s">
        <v>150</v>
      </c>
      <c r="B41" s="123">
        <v>1</v>
      </c>
      <c r="C41" s="74">
        <v>0.025</v>
      </c>
      <c r="D41" s="123">
        <v>1</v>
      </c>
      <c r="E41" s="123">
        <v>0</v>
      </c>
      <c r="F41" s="123">
        <v>0</v>
      </c>
      <c r="G41" s="123">
        <v>1</v>
      </c>
      <c r="H41" s="124" t="s">
        <v>157</v>
      </c>
      <c r="I41" s="124"/>
    </row>
    <row r="42" spans="1:9" s="26" customFormat="1" ht="15">
      <c r="A42" s="88" t="s">
        <v>79</v>
      </c>
      <c r="B42" s="123">
        <v>832</v>
      </c>
      <c r="C42" s="74">
        <v>0.567530695770805</v>
      </c>
      <c r="D42" s="123">
        <v>193</v>
      </c>
      <c r="E42" s="123">
        <v>241</v>
      </c>
      <c r="F42" s="123">
        <v>196</v>
      </c>
      <c r="G42" s="123">
        <v>630</v>
      </c>
      <c r="H42" s="124">
        <v>63</v>
      </c>
      <c r="I42" s="124"/>
    </row>
    <row r="43" spans="1:9" s="26" customFormat="1" ht="15">
      <c r="A43" s="88" t="s">
        <v>92</v>
      </c>
      <c r="B43" s="123">
        <v>851</v>
      </c>
      <c r="C43" s="74">
        <v>0.920995670995671</v>
      </c>
      <c r="D43" s="123">
        <v>300</v>
      </c>
      <c r="E43" s="123">
        <v>146</v>
      </c>
      <c r="F43" s="123">
        <v>141</v>
      </c>
      <c r="G43" s="123">
        <v>587</v>
      </c>
      <c r="H43" s="124">
        <v>48</v>
      </c>
      <c r="I43" s="124"/>
    </row>
    <row r="44" spans="1:9" s="26" customFormat="1" ht="15">
      <c r="A44" s="88" t="s">
        <v>107</v>
      </c>
      <c r="B44" s="123">
        <v>369</v>
      </c>
      <c r="C44" s="74">
        <v>0.9111111111111111</v>
      </c>
      <c r="D44" s="123">
        <v>46</v>
      </c>
      <c r="E44" s="123">
        <v>91</v>
      </c>
      <c r="F44" s="123">
        <v>99</v>
      </c>
      <c r="G44" s="123">
        <v>236</v>
      </c>
      <c r="H44" s="124" t="s">
        <v>157</v>
      </c>
      <c r="I44" s="124"/>
    </row>
    <row r="45" spans="1:9" s="26" customFormat="1" ht="15">
      <c r="A45" s="88" t="s">
        <v>93</v>
      </c>
      <c r="B45" s="123">
        <v>527</v>
      </c>
      <c r="C45" s="74">
        <v>0.25071360608943866</v>
      </c>
      <c r="D45" s="123">
        <v>95</v>
      </c>
      <c r="E45" s="123">
        <v>110</v>
      </c>
      <c r="F45" s="123">
        <v>113</v>
      </c>
      <c r="G45" s="123">
        <v>318</v>
      </c>
      <c r="H45" s="124" t="s">
        <v>157</v>
      </c>
      <c r="I45" s="124"/>
    </row>
    <row r="46" spans="1:9" s="26" customFormat="1" ht="15">
      <c r="A46" s="88" t="s">
        <v>108</v>
      </c>
      <c r="B46" s="124" t="s">
        <v>137</v>
      </c>
      <c r="C46" s="69">
        <v>0</v>
      </c>
      <c r="D46" s="124" t="s">
        <v>137</v>
      </c>
      <c r="E46" s="124" t="s">
        <v>137</v>
      </c>
      <c r="F46" s="124" t="s">
        <v>137</v>
      </c>
      <c r="G46" s="124" t="s">
        <v>137</v>
      </c>
      <c r="H46" s="124" t="s">
        <v>137</v>
      </c>
      <c r="I46" s="124"/>
    </row>
    <row r="47" spans="1:9" s="26" customFormat="1" ht="15">
      <c r="A47" s="88" t="s">
        <v>109</v>
      </c>
      <c r="B47" s="123">
        <v>1</v>
      </c>
      <c r="C47" s="74">
        <v>0.04</v>
      </c>
      <c r="D47" s="123">
        <v>0</v>
      </c>
      <c r="E47" s="123">
        <v>0</v>
      </c>
      <c r="F47" s="123">
        <v>1</v>
      </c>
      <c r="G47" s="123">
        <v>1</v>
      </c>
      <c r="H47" s="124" t="s">
        <v>157</v>
      </c>
      <c r="I47" s="124"/>
    </row>
    <row r="48" spans="1:9" s="26" customFormat="1" ht="12.75" customHeight="1">
      <c r="A48" s="88" t="s">
        <v>94</v>
      </c>
      <c r="B48" s="123">
        <v>159</v>
      </c>
      <c r="C48" s="74">
        <v>0.20101137800252844</v>
      </c>
      <c r="D48" s="124">
        <v>51</v>
      </c>
      <c r="E48" s="124">
        <v>34</v>
      </c>
      <c r="F48" s="124">
        <v>27</v>
      </c>
      <c r="G48" s="124">
        <v>112</v>
      </c>
      <c r="H48" s="124" t="s">
        <v>157</v>
      </c>
      <c r="I48" s="124"/>
    </row>
    <row r="49" spans="1:9" s="26" customFormat="1" ht="15">
      <c r="A49" s="88" t="s">
        <v>127</v>
      </c>
      <c r="B49" s="123">
        <v>3</v>
      </c>
      <c r="C49" s="74">
        <v>0.6</v>
      </c>
      <c r="D49" s="123">
        <v>1</v>
      </c>
      <c r="E49" s="123">
        <v>2</v>
      </c>
      <c r="F49" s="123">
        <v>0</v>
      </c>
      <c r="G49" s="123">
        <v>3</v>
      </c>
      <c r="H49" s="124" t="s">
        <v>157</v>
      </c>
      <c r="I49" s="124"/>
    </row>
    <row r="50" spans="1:9" s="26" customFormat="1" ht="15">
      <c r="A50" s="88" t="s">
        <v>96</v>
      </c>
      <c r="B50" s="123">
        <v>1</v>
      </c>
      <c r="C50" s="74">
        <v>0.010101010101010102</v>
      </c>
      <c r="D50" s="123">
        <v>0</v>
      </c>
      <c r="E50" s="123">
        <v>0</v>
      </c>
      <c r="F50" s="123">
        <v>1</v>
      </c>
      <c r="G50" s="123">
        <v>1</v>
      </c>
      <c r="H50" s="124" t="s">
        <v>157</v>
      </c>
      <c r="I50" s="124"/>
    </row>
    <row r="51" spans="1:9" s="26" customFormat="1" ht="15">
      <c r="A51" s="88" t="s">
        <v>88</v>
      </c>
      <c r="B51" s="123">
        <v>10</v>
      </c>
      <c r="C51" s="74">
        <v>0.05025125628140704</v>
      </c>
      <c r="D51" s="123">
        <v>5</v>
      </c>
      <c r="E51" s="123">
        <v>3</v>
      </c>
      <c r="F51" s="123">
        <v>2</v>
      </c>
      <c r="G51" s="123">
        <v>10</v>
      </c>
      <c r="H51" s="124">
        <v>0</v>
      </c>
      <c r="I51" s="23"/>
    </row>
    <row r="52" spans="1:9" s="26" customFormat="1" ht="15">
      <c r="A52" s="88" t="s">
        <v>128</v>
      </c>
      <c r="B52" s="124" t="s">
        <v>137</v>
      </c>
      <c r="C52" s="69">
        <v>0</v>
      </c>
      <c r="D52" s="124" t="s">
        <v>137</v>
      </c>
      <c r="E52" s="124" t="s">
        <v>137</v>
      </c>
      <c r="F52" s="124" t="s">
        <v>137</v>
      </c>
      <c r="G52" s="124" t="s">
        <v>137</v>
      </c>
      <c r="H52" s="124" t="s">
        <v>137</v>
      </c>
      <c r="I52" s="124"/>
    </row>
    <row r="53" spans="1:9" s="26" customFormat="1" ht="15">
      <c r="A53" s="88" t="s">
        <v>97</v>
      </c>
      <c r="B53" s="124">
        <v>279</v>
      </c>
      <c r="C53" s="74">
        <v>0.2629594721960415</v>
      </c>
      <c r="D53" s="124">
        <v>63</v>
      </c>
      <c r="E53" s="124">
        <v>77</v>
      </c>
      <c r="F53" s="124">
        <v>61</v>
      </c>
      <c r="G53" s="124">
        <v>201</v>
      </c>
      <c r="H53" s="124" t="s">
        <v>157</v>
      </c>
      <c r="I53" s="23"/>
    </row>
    <row r="54" spans="1:9" s="26" customFormat="1" ht="15">
      <c r="A54" s="88" t="s">
        <v>112</v>
      </c>
      <c r="B54" s="124">
        <v>142</v>
      </c>
      <c r="C54" s="74">
        <v>0.9102564102564102</v>
      </c>
      <c r="D54" s="124">
        <v>31</v>
      </c>
      <c r="E54" s="124">
        <v>36</v>
      </c>
      <c r="F54" s="124">
        <v>25</v>
      </c>
      <c r="G54" s="124">
        <v>92</v>
      </c>
      <c r="H54" s="124" t="s">
        <v>157</v>
      </c>
      <c r="I54" s="23"/>
    </row>
    <row r="55" spans="1:9" s="26" customFormat="1" ht="15">
      <c r="A55" s="88" t="s">
        <v>80</v>
      </c>
      <c r="B55" s="124">
        <v>111</v>
      </c>
      <c r="C55" s="74">
        <v>0.9823008849557522</v>
      </c>
      <c r="D55" s="124">
        <v>5</v>
      </c>
      <c r="E55" s="124">
        <v>20</v>
      </c>
      <c r="F55" s="124">
        <v>39</v>
      </c>
      <c r="G55" s="124">
        <v>64</v>
      </c>
      <c r="H55" s="124">
        <v>19</v>
      </c>
      <c r="I55" s="124"/>
    </row>
    <row r="56" spans="1:9" s="26" customFormat="1" ht="15">
      <c r="A56" s="88" t="s">
        <v>81</v>
      </c>
      <c r="B56" s="124">
        <v>211</v>
      </c>
      <c r="C56" s="74">
        <v>0.8828451882845189</v>
      </c>
      <c r="D56" s="124">
        <v>6</v>
      </c>
      <c r="E56" s="124">
        <v>38</v>
      </c>
      <c r="F56" s="124">
        <v>81</v>
      </c>
      <c r="G56" s="124">
        <v>125</v>
      </c>
      <c r="H56" s="124">
        <v>24</v>
      </c>
      <c r="I56" s="124"/>
    </row>
    <row r="57" spans="1:9" s="26" customFormat="1" ht="15">
      <c r="A57" s="88" t="s">
        <v>82</v>
      </c>
      <c r="B57" s="123">
        <v>77</v>
      </c>
      <c r="C57" s="74">
        <v>0.875</v>
      </c>
      <c r="D57" s="123">
        <v>6</v>
      </c>
      <c r="E57" s="123">
        <v>16</v>
      </c>
      <c r="F57" s="123">
        <v>20</v>
      </c>
      <c r="G57" s="123">
        <v>42</v>
      </c>
      <c r="H57" s="124">
        <v>10</v>
      </c>
      <c r="I57" s="124"/>
    </row>
    <row r="58" spans="1:9" s="26" customFormat="1" ht="15">
      <c r="A58" s="88" t="s">
        <v>98</v>
      </c>
      <c r="B58" s="123">
        <v>117</v>
      </c>
      <c r="C58" s="74">
        <v>0.5223214285714286</v>
      </c>
      <c r="D58" s="123">
        <v>39</v>
      </c>
      <c r="E58" s="123">
        <v>44</v>
      </c>
      <c r="F58" s="123">
        <v>8</v>
      </c>
      <c r="G58" s="123">
        <v>91</v>
      </c>
      <c r="H58" s="124" t="s">
        <v>157</v>
      </c>
      <c r="I58" s="124"/>
    </row>
    <row r="59" spans="1:9" s="26" customFormat="1" ht="15">
      <c r="A59" s="88" t="s">
        <v>99</v>
      </c>
      <c r="B59" s="123">
        <v>2015</v>
      </c>
      <c r="C59" s="74">
        <v>0.7529895366218237</v>
      </c>
      <c r="D59" s="123">
        <v>1168</v>
      </c>
      <c r="E59" s="123">
        <v>562</v>
      </c>
      <c r="F59" s="123">
        <v>188</v>
      </c>
      <c r="G59" s="123">
        <v>1918</v>
      </c>
      <c r="H59" s="124">
        <v>23</v>
      </c>
      <c r="I59" s="23"/>
    </row>
    <row r="60" spans="1:9" s="26" customFormat="1" ht="15">
      <c r="A60" s="88" t="s">
        <v>100</v>
      </c>
      <c r="B60" s="123">
        <v>130</v>
      </c>
      <c r="C60" s="74">
        <v>0.4642857142857143</v>
      </c>
      <c r="D60" s="123">
        <v>43</v>
      </c>
      <c r="E60" s="123">
        <v>41</v>
      </c>
      <c r="F60" s="123">
        <v>30</v>
      </c>
      <c r="G60" s="123">
        <v>114</v>
      </c>
      <c r="H60" s="124" t="s">
        <v>157</v>
      </c>
      <c r="I60" s="124"/>
    </row>
    <row r="61" spans="1:9" s="26" customFormat="1" ht="15">
      <c r="A61" s="88" t="s">
        <v>101</v>
      </c>
      <c r="B61" s="124">
        <v>8</v>
      </c>
      <c r="C61" s="74">
        <v>0.7272727272727273</v>
      </c>
      <c r="D61" s="124">
        <v>1</v>
      </c>
      <c r="E61" s="124">
        <v>3</v>
      </c>
      <c r="F61" s="124">
        <v>2</v>
      </c>
      <c r="G61" s="124">
        <v>6</v>
      </c>
      <c r="H61" s="124" t="s">
        <v>157</v>
      </c>
      <c r="I61" s="124"/>
    </row>
    <row r="62" spans="1:9" s="26" customFormat="1" ht="15">
      <c r="A62" s="88" t="s">
        <v>102</v>
      </c>
      <c r="B62" s="123">
        <v>1173</v>
      </c>
      <c r="C62" s="74">
        <v>0.33970460469157254</v>
      </c>
      <c r="D62" s="123">
        <v>363</v>
      </c>
      <c r="E62" s="123">
        <v>334</v>
      </c>
      <c r="F62" s="123">
        <v>221</v>
      </c>
      <c r="G62" s="123">
        <v>918</v>
      </c>
      <c r="H62" s="124" t="s">
        <v>157</v>
      </c>
      <c r="I62" s="124"/>
    </row>
    <row r="63" spans="1:9" s="26" customFormat="1" ht="15">
      <c r="A63" s="88" t="s">
        <v>129</v>
      </c>
      <c r="B63" s="123">
        <v>35</v>
      </c>
      <c r="C63" s="74">
        <v>0.6730769230769231</v>
      </c>
      <c r="D63" s="123">
        <v>7</v>
      </c>
      <c r="E63" s="123">
        <v>10</v>
      </c>
      <c r="F63" s="123">
        <v>4</v>
      </c>
      <c r="G63" s="123">
        <v>21</v>
      </c>
      <c r="H63" s="124">
        <v>2</v>
      </c>
      <c r="I63" s="124"/>
    </row>
    <row r="64" spans="1:9" s="26" customFormat="1" ht="15">
      <c r="A64" s="88" t="s">
        <v>130</v>
      </c>
      <c r="B64" s="123">
        <v>66</v>
      </c>
      <c r="C64" s="74">
        <v>0.8571428571428571</v>
      </c>
      <c r="D64" s="123">
        <v>17</v>
      </c>
      <c r="E64" s="123">
        <v>18</v>
      </c>
      <c r="F64" s="123">
        <v>10</v>
      </c>
      <c r="G64" s="123">
        <v>45</v>
      </c>
      <c r="H64" s="124" t="s">
        <v>157</v>
      </c>
      <c r="I64" s="124"/>
    </row>
    <row r="65" spans="1:9" s="26" customFormat="1" ht="15">
      <c r="A65" s="88" t="s">
        <v>106</v>
      </c>
      <c r="B65" s="123">
        <v>13</v>
      </c>
      <c r="C65" s="74">
        <v>0.03857566765578635</v>
      </c>
      <c r="D65" s="123">
        <v>3</v>
      </c>
      <c r="E65" s="123">
        <v>2</v>
      </c>
      <c r="F65" s="123">
        <v>5</v>
      </c>
      <c r="G65" s="123">
        <v>10</v>
      </c>
      <c r="H65" s="124" t="s">
        <v>157</v>
      </c>
      <c r="I65" s="124"/>
    </row>
    <row r="66" spans="1:9" s="26" customFormat="1" ht="15">
      <c r="A66" s="88" t="s">
        <v>89</v>
      </c>
      <c r="B66" s="123">
        <v>489</v>
      </c>
      <c r="C66" s="74">
        <v>0.7287630402384501</v>
      </c>
      <c r="D66" s="123">
        <v>63</v>
      </c>
      <c r="E66" s="123">
        <v>110</v>
      </c>
      <c r="F66" s="123">
        <v>125</v>
      </c>
      <c r="G66" s="123">
        <v>298</v>
      </c>
      <c r="H66" s="124">
        <v>34</v>
      </c>
      <c r="I66" s="124"/>
    </row>
    <row r="67" spans="1:9" s="26" customFormat="1" ht="15">
      <c r="A67" s="88" t="s">
        <v>90</v>
      </c>
      <c r="B67" s="123">
        <v>373</v>
      </c>
      <c r="C67" s="74">
        <v>0.17031963470319636</v>
      </c>
      <c r="D67" s="123">
        <v>172</v>
      </c>
      <c r="E67" s="123">
        <v>119</v>
      </c>
      <c r="F67" s="123">
        <v>70</v>
      </c>
      <c r="G67" s="123">
        <v>361</v>
      </c>
      <c r="H67" s="124">
        <v>4</v>
      </c>
      <c r="I67" s="124"/>
    </row>
    <row r="68" spans="1:9" s="26" customFormat="1" ht="15">
      <c r="A68" s="88"/>
      <c r="B68" s="123"/>
      <c r="C68" s="74"/>
      <c r="D68" s="123"/>
      <c r="E68" s="123"/>
      <c r="F68" s="123"/>
      <c r="G68" s="123"/>
      <c r="H68" s="124"/>
      <c r="I68" s="124"/>
    </row>
    <row r="69" spans="1:9" s="26" customFormat="1" ht="15">
      <c r="A69" s="88" t="s">
        <v>18</v>
      </c>
      <c r="B69" s="123">
        <v>1445</v>
      </c>
      <c r="C69" s="74">
        <v>0.5773072313224131</v>
      </c>
      <c r="D69" s="123">
        <v>496</v>
      </c>
      <c r="E69" s="123">
        <v>472</v>
      </c>
      <c r="F69" s="123">
        <v>305</v>
      </c>
      <c r="G69" s="123">
        <v>1273</v>
      </c>
      <c r="H69" s="124">
        <v>53</v>
      </c>
      <c r="I69" s="124"/>
    </row>
    <row r="70" spans="1:9" s="26" customFormat="1" ht="15">
      <c r="A70" s="88" t="s">
        <v>19</v>
      </c>
      <c r="B70" s="123">
        <v>363</v>
      </c>
      <c r="C70" s="74">
        <v>0.6368421052631579</v>
      </c>
      <c r="D70" s="123">
        <v>163</v>
      </c>
      <c r="E70" s="123">
        <v>97</v>
      </c>
      <c r="F70" s="123">
        <v>64</v>
      </c>
      <c r="G70" s="123">
        <v>324</v>
      </c>
      <c r="H70" s="124">
        <v>15</v>
      </c>
      <c r="I70" s="124"/>
    </row>
    <row r="71" spans="1:9" s="26" customFormat="1" ht="15">
      <c r="A71" s="88" t="s">
        <v>84</v>
      </c>
      <c r="B71" s="123">
        <v>294</v>
      </c>
      <c r="C71" s="74">
        <v>0.5316455696202531</v>
      </c>
      <c r="D71" s="123">
        <v>35</v>
      </c>
      <c r="E71" s="123">
        <v>56</v>
      </c>
      <c r="F71" s="123">
        <v>75</v>
      </c>
      <c r="G71" s="123">
        <v>166</v>
      </c>
      <c r="H71" s="124">
        <v>35</v>
      </c>
      <c r="I71" s="124"/>
    </row>
    <row r="72" spans="1:9" s="26" customFormat="1" ht="15">
      <c r="A72" s="88" t="s">
        <v>20</v>
      </c>
      <c r="B72" s="123">
        <v>687</v>
      </c>
      <c r="C72" s="74">
        <v>0.5396700706991359</v>
      </c>
      <c r="D72" s="123">
        <v>203</v>
      </c>
      <c r="E72" s="123">
        <v>221</v>
      </c>
      <c r="F72" s="123">
        <v>179</v>
      </c>
      <c r="G72" s="123">
        <v>603</v>
      </c>
      <c r="H72" s="124">
        <v>34</v>
      </c>
      <c r="I72" s="124"/>
    </row>
    <row r="73" spans="1:9" s="26" customFormat="1" ht="15">
      <c r="A73" s="88"/>
      <c r="B73" s="123"/>
      <c r="C73" s="74"/>
      <c r="D73" s="123"/>
      <c r="E73" s="123"/>
      <c r="F73" s="123"/>
      <c r="G73" s="123"/>
      <c r="H73" s="124"/>
      <c r="I73" s="124"/>
    </row>
    <row r="74" spans="1:9" s="26" customFormat="1" ht="15">
      <c r="A74" s="88" t="s">
        <v>131</v>
      </c>
      <c r="B74" s="123">
        <v>5</v>
      </c>
      <c r="C74" s="74">
        <v>0.23809523809523808</v>
      </c>
      <c r="D74" s="123">
        <v>1</v>
      </c>
      <c r="E74" s="123">
        <v>4</v>
      </c>
      <c r="F74" s="123">
        <v>0</v>
      </c>
      <c r="G74" s="123">
        <v>5</v>
      </c>
      <c r="H74" s="124" t="s">
        <v>157</v>
      </c>
      <c r="I74" s="124"/>
    </row>
    <row r="75" spans="1:9" s="26" customFormat="1" ht="15">
      <c r="A75" s="88" t="s">
        <v>132</v>
      </c>
      <c r="B75" s="123">
        <v>4</v>
      </c>
      <c r="C75" s="74">
        <v>0.4444444444444444</v>
      </c>
      <c r="D75" s="123">
        <v>2</v>
      </c>
      <c r="E75" s="123">
        <v>2</v>
      </c>
      <c r="F75" s="123">
        <v>0</v>
      </c>
      <c r="G75" s="123">
        <v>4</v>
      </c>
      <c r="H75" s="124" t="s">
        <v>157</v>
      </c>
      <c r="I75" s="124"/>
    </row>
    <row r="76" spans="1:9" s="26" customFormat="1" ht="15">
      <c r="A76" s="88" t="s">
        <v>21</v>
      </c>
      <c r="B76" s="123">
        <v>459</v>
      </c>
      <c r="C76" s="74">
        <v>0.2345426673479816</v>
      </c>
      <c r="D76" s="123">
        <v>172</v>
      </c>
      <c r="E76" s="123">
        <v>141</v>
      </c>
      <c r="F76" s="123">
        <v>83</v>
      </c>
      <c r="G76" s="123">
        <v>396</v>
      </c>
      <c r="H76" s="124">
        <v>10</v>
      </c>
      <c r="I76" s="124"/>
    </row>
    <row r="77" spans="1:8" s="26" customFormat="1" ht="15">
      <c r="A77" s="88"/>
      <c r="B77" s="123"/>
      <c r="C77" s="74"/>
      <c r="D77" s="123"/>
      <c r="E77" s="123"/>
      <c r="F77" s="123"/>
      <c r="G77" s="123"/>
      <c r="H77" s="124"/>
    </row>
    <row r="78" spans="1:8" s="26" customFormat="1" ht="15">
      <c r="A78" s="125" t="s">
        <v>121</v>
      </c>
      <c r="B78" s="126">
        <f>SUM(B7:B76)</f>
        <v>36243</v>
      </c>
      <c r="C78" s="138">
        <v>0.5</v>
      </c>
      <c r="D78" s="126">
        <f>SUM(D7:D76)</f>
        <v>8944</v>
      </c>
      <c r="E78" s="126">
        <f>SUM(E7:E76)</f>
        <v>9108</v>
      </c>
      <c r="F78" s="126">
        <f>SUM(F7:F76)</f>
        <v>8533</v>
      </c>
      <c r="G78" s="126">
        <f>SUM(G7:G76)</f>
        <v>26585</v>
      </c>
      <c r="H78" s="126">
        <f>SUM(H7:H76)</f>
        <v>2682</v>
      </c>
    </row>
    <row r="79" spans="1:8" s="26" customFormat="1" ht="15">
      <c r="A79" s="127" t="s">
        <v>134</v>
      </c>
      <c r="B79" s="128">
        <f>B78/$B78</f>
        <v>1</v>
      </c>
      <c r="C79" s="128"/>
      <c r="D79" s="128">
        <f>D78/$B78</f>
        <v>0.24677868829843005</v>
      </c>
      <c r="E79" s="128">
        <f>E78/$B78</f>
        <v>0.2513037000248324</v>
      </c>
      <c r="F79" s="128">
        <f>F78/$B78</f>
        <v>0.2354385674475071</v>
      </c>
      <c r="G79" s="128">
        <f>G78/$B78</f>
        <v>0.7335209557707695</v>
      </c>
      <c r="H79" s="128">
        <f>H78/$B78</f>
        <v>0.0740004966476285</v>
      </c>
    </row>
  </sheetData>
  <sheetProtection/>
  <mergeCells count="1">
    <mergeCell ref="D5:F5"/>
  </mergeCells>
  <printOptions/>
  <pageMargins left="0.5" right="0.5" top="0.5" bottom="0.5" header="0.5" footer="0.5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6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46.57421875" style="14" customWidth="1"/>
    <col min="2" max="2" width="9.57421875" style="36" customWidth="1"/>
    <col min="3" max="3" width="7.8515625" style="20" customWidth="1"/>
    <col min="4" max="4" width="9.140625" style="20" customWidth="1"/>
    <col min="5" max="5" width="8.00390625" style="20" customWidth="1"/>
    <col min="6" max="6" width="8.28125" style="20" customWidth="1"/>
    <col min="7" max="7" width="9.140625" style="20" customWidth="1"/>
    <col min="8" max="8" width="8.28125" style="20" customWidth="1"/>
    <col min="9" max="16384" width="5.7109375" style="14" customWidth="1"/>
  </cols>
  <sheetData>
    <row r="1" spans="1:8" ht="15">
      <c r="A1" s="35" t="s">
        <v>166</v>
      </c>
      <c r="B1" s="37"/>
      <c r="C1" s="76"/>
      <c r="D1" s="76"/>
      <c r="E1" s="76"/>
      <c r="F1" s="76"/>
      <c r="G1" s="76"/>
      <c r="H1" s="76"/>
    </row>
    <row r="2" spans="1:8" ht="15">
      <c r="A2" s="114"/>
      <c r="B2" s="37"/>
      <c r="C2" s="76"/>
      <c r="D2" s="76"/>
      <c r="E2" s="76"/>
      <c r="F2" s="76"/>
      <c r="G2" s="76"/>
      <c r="H2" s="76"/>
    </row>
    <row r="3" spans="1:8" ht="15">
      <c r="A3" s="10" t="s">
        <v>0</v>
      </c>
      <c r="B3" s="37"/>
      <c r="C3" s="77"/>
      <c r="D3" s="77"/>
      <c r="E3" s="77"/>
      <c r="F3" s="77"/>
      <c r="G3" s="77"/>
      <c r="H3" s="77"/>
    </row>
    <row r="4" spans="1:8" ht="15">
      <c r="A4" s="8"/>
      <c r="B4" s="87"/>
      <c r="C4" s="187" t="s">
        <v>167</v>
      </c>
      <c r="D4" s="188"/>
      <c r="E4" s="187" t="s">
        <v>168</v>
      </c>
      <c r="F4" s="188"/>
      <c r="G4" s="187" t="s">
        <v>169</v>
      </c>
      <c r="H4" s="188"/>
    </row>
    <row r="5" spans="1:8" ht="15">
      <c r="A5" s="10"/>
      <c r="B5" s="89" t="s">
        <v>39</v>
      </c>
      <c r="C5" s="189"/>
      <c r="D5" s="189"/>
      <c r="E5" s="189"/>
      <c r="F5" s="189"/>
      <c r="G5" s="189"/>
      <c r="H5" s="189"/>
    </row>
    <row r="6" spans="1:8" ht="15">
      <c r="A6" s="11" t="s">
        <v>25</v>
      </c>
      <c r="B6" s="50" t="s">
        <v>26</v>
      </c>
      <c r="C6" s="67" t="s">
        <v>40</v>
      </c>
      <c r="D6" s="67" t="s">
        <v>41</v>
      </c>
      <c r="E6" s="67" t="s">
        <v>40</v>
      </c>
      <c r="F6" s="67" t="s">
        <v>41</v>
      </c>
      <c r="G6" s="67" t="s">
        <v>40</v>
      </c>
      <c r="H6" s="67" t="s">
        <v>41</v>
      </c>
    </row>
    <row r="7" spans="1:8" s="37" customFormat="1" ht="15">
      <c r="A7" s="88" t="s">
        <v>123</v>
      </c>
      <c r="B7" s="133">
        <v>17</v>
      </c>
      <c r="C7" s="64">
        <v>35.294117647058826</v>
      </c>
      <c r="D7" s="64">
        <v>64.70588235294117</v>
      </c>
      <c r="E7" s="64">
        <v>83.33333333333334</v>
      </c>
      <c r="F7" s="64">
        <v>90.9090909090909</v>
      </c>
      <c r="G7" s="64">
        <v>100</v>
      </c>
      <c r="H7" s="64">
        <v>100</v>
      </c>
    </row>
    <row r="8" spans="1:8" s="37" customFormat="1" ht="15">
      <c r="A8" s="88" t="s">
        <v>151</v>
      </c>
      <c r="B8" s="133">
        <v>13752</v>
      </c>
      <c r="C8" s="64">
        <v>52.26148923792903</v>
      </c>
      <c r="D8" s="64">
        <v>47.73851076207097</v>
      </c>
      <c r="E8" s="64">
        <v>12.50869625713093</v>
      </c>
      <c r="F8" s="64">
        <v>12.46001523229246</v>
      </c>
      <c r="G8" s="64">
        <v>71.85195491860303</v>
      </c>
      <c r="H8" s="64">
        <v>73.96801218583397</v>
      </c>
    </row>
    <row r="9" spans="1:8" s="37" customFormat="1" ht="15">
      <c r="A9" s="88" t="s">
        <v>2</v>
      </c>
      <c r="B9" s="133">
        <v>1591</v>
      </c>
      <c r="C9" s="64">
        <v>33.626649905719674</v>
      </c>
      <c r="D9" s="64">
        <v>66.37335009428033</v>
      </c>
      <c r="E9" s="64">
        <v>34.76635514018692</v>
      </c>
      <c r="F9" s="64">
        <v>41.85606060606061</v>
      </c>
      <c r="G9" s="64">
        <v>78.13084112149534</v>
      </c>
      <c r="H9" s="64">
        <v>82.10227272727273</v>
      </c>
    </row>
    <row r="10" spans="1:8" s="37" customFormat="1" ht="15">
      <c r="A10" s="88" t="s">
        <v>3</v>
      </c>
      <c r="B10" s="133">
        <v>36</v>
      </c>
      <c r="C10" s="64">
        <v>36.11111111111111</v>
      </c>
      <c r="D10" s="64">
        <v>63.888888888888886</v>
      </c>
      <c r="E10" s="64">
        <v>84.61538461538461</v>
      </c>
      <c r="F10" s="64">
        <v>73.91304347826086</v>
      </c>
      <c r="G10" s="64">
        <v>100</v>
      </c>
      <c r="H10" s="64">
        <v>100</v>
      </c>
    </row>
    <row r="11" spans="1:8" s="37" customFormat="1" ht="15">
      <c r="A11" s="168" t="s">
        <v>135</v>
      </c>
      <c r="B11" s="133">
        <v>13</v>
      </c>
      <c r="C11" s="64">
        <v>46.15384615384615</v>
      </c>
      <c r="D11" s="64">
        <v>53.84615384615385</v>
      </c>
      <c r="E11" s="64">
        <v>16.666666666666664</v>
      </c>
      <c r="F11" s="64">
        <v>28.57142857142857</v>
      </c>
      <c r="G11" s="64">
        <v>100</v>
      </c>
      <c r="H11" s="64">
        <v>100</v>
      </c>
    </row>
    <row r="12" spans="1:10" s="37" customFormat="1" ht="15">
      <c r="A12" s="88" t="s">
        <v>4</v>
      </c>
      <c r="B12" s="118">
        <v>576</v>
      </c>
      <c r="C12" s="64">
        <v>38.71527777777778</v>
      </c>
      <c r="D12" s="64">
        <v>61.28472222222222</v>
      </c>
      <c r="E12" s="64">
        <v>36.32286995515695</v>
      </c>
      <c r="F12" s="64">
        <v>50.42492917847026</v>
      </c>
      <c r="G12" s="64">
        <v>85.65022421524664</v>
      </c>
      <c r="H12" s="64">
        <v>89.51841359773371</v>
      </c>
      <c r="I12" s="64"/>
      <c r="J12" s="64"/>
    </row>
    <row r="13" spans="1:10" s="37" customFormat="1" ht="15">
      <c r="A13" s="88" t="s">
        <v>5</v>
      </c>
      <c r="B13" s="118">
        <v>120</v>
      </c>
      <c r="C13" s="64">
        <v>31.666666666666664</v>
      </c>
      <c r="D13" s="64">
        <v>68.33333333333333</v>
      </c>
      <c r="E13" s="64">
        <v>50</v>
      </c>
      <c r="F13" s="64">
        <v>54.87804878048781</v>
      </c>
      <c r="G13" s="64">
        <v>81.57894736842105</v>
      </c>
      <c r="H13" s="64">
        <v>86.58536585365853</v>
      </c>
      <c r="I13" s="64"/>
      <c r="J13" s="64"/>
    </row>
    <row r="14" spans="1:10" s="37" customFormat="1" ht="15">
      <c r="A14" s="88" t="s">
        <v>6</v>
      </c>
      <c r="B14" s="118">
        <v>31</v>
      </c>
      <c r="C14" s="64">
        <v>54.83870967741935</v>
      </c>
      <c r="D14" s="64">
        <v>45.16129032258064</v>
      </c>
      <c r="E14" s="64">
        <v>41.17647058823529</v>
      </c>
      <c r="F14" s="64">
        <v>78.57142857142857</v>
      </c>
      <c r="G14" s="64">
        <v>70.58823529411765</v>
      </c>
      <c r="H14" s="64">
        <v>100</v>
      </c>
      <c r="I14" s="64"/>
      <c r="J14" s="64"/>
    </row>
    <row r="15" spans="1:10" s="37" customFormat="1" ht="15">
      <c r="A15" s="88" t="s">
        <v>124</v>
      </c>
      <c r="B15" s="118">
        <v>2</v>
      </c>
      <c r="C15" s="64">
        <v>100</v>
      </c>
      <c r="D15" s="64">
        <v>0</v>
      </c>
      <c r="E15" s="64">
        <v>100</v>
      </c>
      <c r="F15" s="64" t="s">
        <v>137</v>
      </c>
      <c r="G15" s="64">
        <v>100</v>
      </c>
      <c r="H15" s="64" t="s">
        <v>137</v>
      </c>
      <c r="I15" s="64"/>
      <c r="J15" s="64"/>
    </row>
    <row r="16" spans="1:10" s="37" customFormat="1" ht="15">
      <c r="A16" s="88" t="s">
        <v>7</v>
      </c>
      <c r="B16" s="118">
        <v>554</v>
      </c>
      <c r="C16" s="64">
        <v>23.465703971119133</v>
      </c>
      <c r="D16" s="64">
        <v>76.53429602888086</v>
      </c>
      <c r="E16" s="64">
        <v>43.84615384615385</v>
      </c>
      <c r="F16" s="64">
        <v>52.358490566037744</v>
      </c>
      <c r="G16" s="64">
        <v>76.92307692307693</v>
      </c>
      <c r="H16" s="64">
        <v>87.5</v>
      </c>
      <c r="I16" s="64"/>
      <c r="J16" s="64"/>
    </row>
    <row r="17" spans="1:10" s="37" customFormat="1" ht="15">
      <c r="A17" s="88"/>
      <c r="B17" s="118"/>
      <c r="C17" s="64"/>
      <c r="D17" s="64"/>
      <c r="E17" s="64"/>
      <c r="F17" s="64"/>
      <c r="G17" s="64"/>
      <c r="H17" s="64"/>
      <c r="I17" s="64"/>
      <c r="J17" s="64"/>
    </row>
    <row r="18" spans="1:10" s="37" customFormat="1" ht="15">
      <c r="A18" s="88" t="s">
        <v>8</v>
      </c>
      <c r="B18" s="118">
        <v>593</v>
      </c>
      <c r="C18" s="64">
        <v>42.83305227655986</v>
      </c>
      <c r="D18" s="64">
        <v>57.16694772344013</v>
      </c>
      <c r="E18" s="64">
        <v>30.708661417322837</v>
      </c>
      <c r="F18" s="64">
        <v>32.743362831858406</v>
      </c>
      <c r="G18" s="64">
        <v>65.35433070866141</v>
      </c>
      <c r="H18" s="64">
        <v>67.84660766961652</v>
      </c>
      <c r="I18" s="64"/>
      <c r="J18" s="64"/>
    </row>
    <row r="19" spans="1:10" s="37" customFormat="1" ht="15">
      <c r="A19" s="88" t="s">
        <v>9</v>
      </c>
      <c r="B19" s="118">
        <v>12915</v>
      </c>
      <c r="C19" s="64">
        <v>51.43631436314363</v>
      </c>
      <c r="D19" s="64">
        <v>48.56368563685637</v>
      </c>
      <c r="E19" s="64">
        <v>17.627577901550502</v>
      </c>
      <c r="F19" s="64">
        <v>19.068877551020407</v>
      </c>
      <c r="G19" s="64">
        <v>56.82673490892669</v>
      </c>
      <c r="H19" s="64">
        <v>60.22002551020408</v>
      </c>
      <c r="I19" s="64"/>
      <c r="J19" s="64"/>
    </row>
    <row r="20" spans="1:10" s="37" customFormat="1" ht="15">
      <c r="A20" s="88"/>
      <c r="B20" s="118"/>
      <c r="C20" s="64"/>
      <c r="D20" s="64"/>
      <c r="E20" s="64"/>
      <c r="F20" s="64"/>
      <c r="G20" s="64"/>
      <c r="H20" s="64"/>
      <c r="I20" s="64"/>
      <c r="J20" s="64"/>
    </row>
    <row r="21" spans="1:10" s="37" customFormat="1" ht="15">
      <c r="A21" s="88" t="s">
        <v>10</v>
      </c>
      <c r="B21" s="118">
        <v>3923</v>
      </c>
      <c r="C21" s="64">
        <v>32.22023961254143</v>
      </c>
      <c r="D21" s="64">
        <v>67.77976038745858</v>
      </c>
      <c r="E21" s="64">
        <v>15.50632911392405</v>
      </c>
      <c r="F21" s="64">
        <v>15.005641218503197</v>
      </c>
      <c r="G21" s="64">
        <v>62.57911392405063</v>
      </c>
      <c r="H21" s="64">
        <v>63.14403911244829</v>
      </c>
      <c r="I21" s="64"/>
      <c r="J21" s="64"/>
    </row>
    <row r="22" spans="1:10" s="37" customFormat="1" ht="15">
      <c r="A22" s="88" t="s">
        <v>91</v>
      </c>
      <c r="B22" s="118">
        <v>126</v>
      </c>
      <c r="C22" s="64">
        <v>45.23809523809524</v>
      </c>
      <c r="D22" s="64">
        <v>54.761904761904766</v>
      </c>
      <c r="E22" s="64">
        <v>5.263157894736842</v>
      </c>
      <c r="F22" s="64">
        <v>10.144927536231885</v>
      </c>
      <c r="G22" s="64">
        <v>47.368421052631575</v>
      </c>
      <c r="H22" s="64">
        <v>50.72463768115942</v>
      </c>
      <c r="I22" s="64"/>
      <c r="J22" s="64"/>
    </row>
    <row r="23" spans="1:10" s="37" customFormat="1" ht="15">
      <c r="A23" s="88" t="s">
        <v>11</v>
      </c>
      <c r="B23" s="118">
        <v>1613</v>
      </c>
      <c r="C23" s="64">
        <v>50.340979541227526</v>
      </c>
      <c r="D23" s="64">
        <v>49.659020458772474</v>
      </c>
      <c r="E23" s="64">
        <v>15.270935960591133</v>
      </c>
      <c r="F23" s="64">
        <v>21.22347066167291</v>
      </c>
      <c r="G23" s="64">
        <v>62.4384236453202</v>
      </c>
      <c r="H23" s="64">
        <v>69.53807740324595</v>
      </c>
      <c r="I23" s="64"/>
      <c r="J23" s="64"/>
    </row>
    <row r="24" spans="1:10" s="37" customFormat="1" ht="15">
      <c r="A24" s="88" t="s">
        <v>12</v>
      </c>
      <c r="B24" s="118">
        <v>18</v>
      </c>
      <c r="C24" s="64">
        <v>72.22222222222221</v>
      </c>
      <c r="D24" s="64">
        <v>27.77777777777778</v>
      </c>
      <c r="E24" s="64">
        <v>0</v>
      </c>
      <c r="F24" s="64">
        <v>40</v>
      </c>
      <c r="G24" s="64">
        <v>61.53846153846154</v>
      </c>
      <c r="H24" s="64">
        <v>40</v>
      </c>
      <c r="I24" s="64"/>
      <c r="J24" s="64"/>
    </row>
    <row r="25" spans="1:10" s="37" customFormat="1" ht="15">
      <c r="A25" s="88" t="s">
        <v>83</v>
      </c>
      <c r="B25" s="118">
        <v>48</v>
      </c>
      <c r="C25" s="64">
        <v>50</v>
      </c>
      <c r="D25" s="64">
        <v>50</v>
      </c>
      <c r="E25" s="64">
        <v>45.83333333333333</v>
      </c>
      <c r="F25" s="64">
        <v>62.5</v>
      </c>
      <c r="G25" s="64">
        <v>87.5</v>
      </c>
      <c r="H25" s="64">
        <v>100</v>
      </c>
      <c r="I25" s="64"/>
      <c r="J25" s="64"/>
    </row>
    <row r="26" spans="1:10" s="37" customFormat="1" ht="15">
      <c r="A26" s="88" t="s">
        <v>13</v>
      </c>
      <c r="B26" s="118">
        <v>2065</v>
      </c>
      <c r="C26" s="64">
        <v>77.04600484261502</v>
      </c>
      <c r="D26" s="64">
        <v>22.953995157384988</v>
      </c>
      <c r="E26" s="64">
        <v>21.558768070395978</v>
      </c>
      <c r="F26" s="64">
        <v>42.616033755274266</v>
      </c>
      <c r="G26" s="64">
        <v>61.28221244500315</v>
      </c>
      <c r="H26" s="64">
        <v>78.69198312236287</v>
      </c>
      <c r="I26" s="64"/>
      <c r="J26" s="64"/>
    </row>
    <row r="27" spans="1:10" s="37" customFormat="1" ht="15">
      <c r="A27" s="88" t="s">
        <v>125</v>
      </c>
      <c r="B27" s="118">
        <v>6</v>
      </c>
      <c r="C27" s="64">
        <v>16.666666666666664</v>
      </c>
      <c r="D27" s="64">
        <v>83.33333333333334</v>
      </c>
      <c r="E27" s="64">
        <v>0</v>
      </c>
      <c r="F27" s="64">
        <v>60</v>
      </c>
      <c r="G27" s="64">
        <v>0</v>
      </c>
      <c r="H27" s="64">
        <v>100</v>
      </c>
      <c r="I27" s="64"/>
      <c r="J27" s="64"/>
    </row>
    <row r="28" spans="1:10" s="37" customFormat="1" ht="15">
      <c r="A28" s="88" t="s">
        <v>126</v>
      </c>
      <c r="B28" s="118">
        <v>6</v>
      </c>
      <c r="C28" s="64">
        <v>16.666666666666664</v>
      </c>
      <c r="D28" s="64">
        <v>83.33333333333334</v>
      </c>
      <c r="E28" s="64">
        <v>0</v>
      </c>
      <c r="F28" s="64">
        <v>100</v>
      </c>
      <c r="G28" s="64">
        <v>0</v>
      </c>
      <c r="H28" s="64">
        <v>100</v>
      </c>
      <c r="I28" s="64"/>
      <c r="J28" s="64"/>
    </row>
    <row r="29" spans="1:10" s="37" customFormat="1" ht="15">
      <c r="A29" s="88"/>
      <c r="B29" s="118"/>
      <c r="C29" s="64"/>
      <c r="D29" s="64"/>
      <c r="E29" s="64"/>
      <c r="F29" s="64"/>
      <c r="G29" s="64"/>
      <c r="H29" s="64"/>
      <c r="I29" s="64"/>
      <c r="J29" s="64"/>
    </row>
    <row r="30" spans="1:10" s="37" customFormat="1" ht="15">
      <c r="A30" s="88" t="s">
        <v>14</v>
      </c>
      <c r="B30" s="118">
        <v>67</v>
      </c>
      <c r="C30" s="64">
        <v>46.26865671641791</v>
      </c>
      <c r="D30" s="64">
        <v>53.73134328358209</v>
      </c>
      <c r="E30" s="64">
        <v>22.58064516129032</v>
      </c>
      <c r="F30" s="64">
        <v>25</v>
      </c>
      <c r="G30" s="64">
        <v>51.61290322580645</v>
      </c>
      <c r="H30" s="64">
        <v>66.66666666666666</v>
      </c>
      <c r="I30" s="64"/>
      <c r="J30" s="64"/>
    </row>
    <row r="31" spans="1:10" s="37" customFormat="1" ht="15">
      <c r="A31" s="88" t="s">
        <v>95</v>
      </c>
      <c r="B31" s="118">
        <v>183</v>
      </c>
      <c r="C31" s="64">
        <v>56.284153005464475</v>
      </c>
      <c r="D31" s="64">
        <v>43.71584699453552</v>
      </c>
      <c r="E31" s="64">
        <v>37.86407766990291</v>
      </c>
      <c r="F31" s="64">
        <v>42.5</v>
      </c>
      <c r="G31" s="64">
        <v>64.07766990291263</v>
      </c>
      <c r="H31" s="64">
        <v>78.75</v>
      </c>
      <c r="I31" s="64"/>
      <c r="J31" s="64"/>
    </row>
    <row r="32" spans="1:10" s="37" customFormat="1" ht="15">
      <c r="A32" s="88" t="s">
        <v>15</v>
      </c>
      <c r="B32" s="118">
        <v>1479</v>
      </c>
      <c r="C32" s="64">
        <v>61.257606490872206</v>
      </c>
      <c r="D32" s="64">
        <v>38.74239350912779</v>
      </c>
      <c r="E32" s="64">
        <v>21.41280353200883</v>
      </c>
      <c r="F32" s="64">
        <v>26.876090750436298</v>
      </c>
      <c r="G32" s="64">
        <v>78.2560706401766</v>
      </c>
      <c r="H32" s="64">
        <v>76.61431064572426</v>
      </c>
      <c r="I32" s="64"/>
      <c r="J32" s="64"/>
    </row>
    <row r="33" spans="1:10" s="37" customFormat="1" ht="15">
      <c r="A33" s="88" t="s">
        <v>16</v>
      </c>
      <c r="B33" s="118">
        <v>2011</v>
      </c>
      <c r="C33" s="64">
        <v>48.83142715067131</v>
      </c>
      <c r="D33" s="64">
        <v>51.1685728493287</v>
      </c>
      <c r="E33" s="64">
        <v>17.209775967413442</v>
      </c>
      <c r="F33" s="64">
        <v>20.505344995140913</v>
      </c>
      <c r="G33" s="64">
        <v>70.77393075356414</v>
      </c>
      <c r="H33" s="64">
        <v>71.42857142857143</v>
      </c>
      <c r="I33" s="64"/>
      <c r="J33" s="64"/>
    </row>
    <row r="34" spans="1:10" s="37" customFormat="1" ht="15">
      <c r="A34" s="88" t="s">
        <v>17</v>
      </c>
      <c r="B34" s="118">
        <v>1345</v>
      </c>
      <c r="C34" s="64">
        <v>45.427509293680295</v>
      </c>
      <c r="D34" s="64">
        <v>54.5724907063197</v>
      </c>
      <c r="E34" s="64">
        <v>15.875613747954173</v>
      </c>
      <c r="F34" s="64">
        <v>16.7574931880109</v>
      </c>
      <c r="G34" s="64">
        <v>66.2847790507365</v>
      </c>
      <c r="H34" s="64">
        <v>72.0708446866485</v>
      </c>
      <c r="I34" s="64"/>
      <c r="J34" s="64"/>
    </row>
    <row r="35" spans="1:10" s="37" customFormat="1" ht="15">
      <c r="A35" s="88" t="s">
        <v>103</v>
      </c>
      <c r="B35" s="118">
        <v>95</v>
      </c>
      <c r="C35" s="64">
        <v>37.89473684210527</v>
      </c>
      <c r="D35" s="64">
        <v>62.10526315789474</v>
      </c>
      <c r="E35" s="64">
        <v>38.88888888888889</v>
      </c>
      <c r="F35" s="64">
        <v>35.59322033898305</v>
      </c>
      <c r="G35" s="64">
        <v>63.888888888888886</v>
      </c>
      <c r="H35" s="64">
        <v>69.49152542372882</v>
      </c>
      <c r="I35" s="64"/>
      <c r="J35" s="64"/>
    </row>
    <row r="36" spans="1:10" s="37" customFormat="1" ht="15">
      <c r="A36" s="88" t="s">
        <v>85</v>
      </c>
      <c r="B36" s="118">
        <v>358</v>
      </c>
      <c r="C36" s="64">
        <v>28.212290502793298</v>
      </c>
      <c r="D36" s="64">
        <v>71.7877094972067</v>
      </c>
      <c r="E36" s="64">
        <v>23.762376237623762</v>
      </c>
      <c r="F36" s="64">
        <v>46.30350194552529</v>
      </c>
      <c r="G36" s="64">
        <v>58.415841584158414</v>
      </c>
      <c r="H36" s="64">
        <v>69.26070038910505</v>
      </c>
      <c r="I36" s="64"/>
      <c r="J36" s="64"/>
    </row>
    <row r="37" spans="1:10" s="37" customFormat="1" ht="15">
      <c r="A37" s="88" t="s">
        <v>86</v>
      </c>
      <c r="B37" s="118">
        <v>521</v>
      </c>
      <c r="C37" s="64">
        <v>32.24568138195777</v>
      </c>
      <c r="D37" s="64">
        <v>67.75431861804223</v>
      </c>
      <c r="E37" s="64">
        <v>7.142857142857142</v>
      </c>
      <c r="F37" s="64">
        <v>14.44759206798867</v>
      </c>
      <c r="G37" s="64">
        <v>41.66666666666667</v>
      </c>
      <c r="H37" s="64">
        <v>59.490084985835686</v>
      </c>
      <c r="I37" s="64"/>
      <c r="J37" s="64"/>
    </row>
    <row r="38" spans="1:10" s="37" customFormat="1" ht="15">
      <c r="A38" s="88" t="s">
        <v>87</v>
      </c>
      <c r="B38" s="118">
        <v>108</v>
      </c>
      <c r="C38" s="64">
        <v>25.925925925925924</v>
      </c>
      <c r="D38" s="64">
        <v>74.07407407407408</v>
      </c>
      <c r="E38" s="64">
        <v>46.42857142857143</v>
      </c>
      <c r="F38" s="64">
        <v>65</v>
      </c>
      <c r="G38" s="64">
        <v>71.42857142857143</v>
      </c>
      <c r="H38" s="64">
        <v>88.75</v>
      </c>
      <c r="I38" s="64"/>
      <c r="J38" s="64"/>
    </row>
    <row r="39" spans="1:10" s="37" customFormat="1" ht="15">
      <c r="A39" s="88"/>
      <c r="B39" s="118"/>
      <c r="C39" s="64"/>
      <c r="D39" s="64"/>
      <c r="E39" s="64"/>
      <c r="F39" s="64"/>
      <c r="G39" s="64"/>
      <c r="H39" s="64"/>
      <c r="I39" s="64"/>
      <c r="J39" s="64"/>
    </row>
    <row r="40" spans="1:10" s="37" customFormat="1" ht="15">
      <c r="A40" s="88" t="s">
        <v>78</v>
      </c>
      <c r="B40" s="118">
        <v>3568</v>
      </c>
      <c r="C40" s="64">
        <v>27.017937219730943</v>
      </c>
      <c r="D40" s="64">
        <v>72.98206278026906</v>
      </c>
      <c r="E40" s="64">
        <v>18.672199170124482</v>
      </c>
      <c r="F40" s="64">
        <v>21.658986175115206</v>
      </c>
      <c r="G40" s="64">
        <v>79.5643153526971</v>
      </c>
      <c r="H40" s="64">
        <v>80.4915514592934</v>
      </c>
      <c r="I40" s="64"/>
      <c r="J40" s="64"/>
    </row>
    <row r="41" spans="1:10" s="37" customFormat="1" ht="15">
      <c r="A41" s="88" t="s">
        <v>150</v>
      </c>
      <c r="B41" s="118">
        <v>40</v>
      </c>
      <c r="C41" s="64">
        <v>97.5</v>
      </c>
      <c r="D41" s="64">
        <v>2.5</v>
      </c>
      <c r="E41" s="64">
        <v>25.64102564102564</v>
      </c>
      <c r="F41" s="64">
        <v>100</v>
      </c>
      <c r="G41" s="64">
        <v>30.76923076923077</v>
      </c>
      <c r="H41" s="64">
        <v>100</v>
      </c>
      <c r="I41" s="64"/>
      <c r="J41" s="64"/>
    </row>
    <row r="42" spans="1:10" s="37" customFormat="1" ht="15">
      <c r="A42" s="88" t="s">
        <v>79</v>
      </c>
      <c r="B42" s="118">
        <v>1466</v>
      </c>
      <c r="C42" s="64">
        <v>43.24693042291951</v>
      </c>
      <c r="D42" s="64">
        <v>56.753069577080495</v>
      </c>
      <c r="E42" s="64">
        <v>19.558359621451103</v>
      </c>
      <c r="F42" s="64">
        <v>23.197115384615387</v>
      </c>
      <c r="G42" s="64">
        <v>73.02839116719242</v>
      </c>
      <c r="H42" s="64">
        <v>75.72115384615384</v>
      </c>
      <c r="I42" s="64"/>
      <c r="J42" s="64"/>
    </row>
    <row r="43" spans="1:10" s="37" customFormat="1" ht="15">
      <c r="A43" s="88" t="s">
        <v>92</v>
      </c>
      <c r="B43" s="118">
        <v>924</v>
      </c>
      <c r="C43" s="64">
        <v>7.900432900432901</v>
      </c>
      <c r="D43" s="64">
        <v>92.09956709956711</v>
      </c>
      <c r="E43" s="64">
        <v>47.94520547945205</v>
      </c>
      <c r="F43" s="64">
        <v>35.25264394829612</v>
      </c>
      <c r="G43" s="64">
        <v>76.71232876712328</v>
      </c>
      <c r="H43" s="64">
        <v>68.97767332549941</v>
      </c>
      <c r="I43" s="64"/>
      <c r="J43" s="64"/>
    </row>
    <row r="44" spans="1:10" s="37" customFormat="1" ht="15">
      <c r="A44" s="88" t="s">
        <v>107</v>
      </c>
      <c r="B44" s="118">
        <v>405</v>
      </c>
      <c r="C44" s="64">
        <v>8.88888888888889</v>
      </c>
      <c r="D44" s="64">
        <v>91.11111111111111</v>
      </c>
      <c r="E44" s="64">
        <v>13.88888888888889</v>
      </c>
      <c r="F44" s="64">
        <v>12.466124661246612</v>
      </c>
      <c r="G44" s="64">
        <v>69.44444444444444</v>
      </c>
      <c r="H44" s="64">
        <v>63.956639566395665</v>
      </c>
      <c r="I44" s="64"/>
      <c r="J44" s="64"/>
    </row>
    <row r="45" spans="1:10" s="37" customFormat="1" ht="15">
      <c r="A45" s="88" t="s">
        <v>93</v>
      </c>
      <c r="B45" s="118">
        <v>2102</v>
      </c>
      <c r="C45" s="64">
        <v>74.92863939105614</v>
      </c>
      <c r="D45" s="64">
        <v>25.071360608943866</v>
      </c>
      <c r="E45" s="64">
        <v>15.873015873015872</v>
      </c>
      <c r="F45" s="64">
        <v>18.026565464895636</v>
      </c>
      <c r="G45" s="64">
        <v>56.76190476190476</v>
      </c>
      <c r="H45" s="64">
        <v>60.341555977229596</v>
      </c>
      <c r="I45" s="64"/>
      <c r="J45" s="64"/>
    </row>
    <row r="46" spans="1:10" s="37" customFormat="1" ht="15">
      <c r="A46" s="88" t="s">
        <v>108</v>
      </c>
      <c r="B46" s="118">
        <v>12</v>
      </c>
      <c r="C46" s="64">
        <v>100</v>
      </c>
      <c r="D46" s="64">
        <v>0</v>
      </c>
      <c r="E46" s="64">
        <v>50</v>
      </c>
      <c r="F46" s="64" t="s">
        <v>137</v>
      </c>
      <c r="G46" s="64">
        <v>100</v>
      </c>
      <c r="H46" s="64" t="s">
        <v>137</v>
      </c>
      <c r="I46" s="64"/>
      <c r="J46" s="64"/>
    </row>
    <row r="47" spans="1:10" s="37" customFormat="1" ht="15">
      <c r="A47" s="88" t="s">
        <v>109</v>
      </c>
      <c r="B47" s="118">
        <v>25</v>
      </c>
      <c r="C47" s="64">
        <v>96</v>
      </c>
      <c r="D47" s="64">
        <v>4</v>
      </c>
      <c r="E47" s="64">
        <v>4.166666666666666</v>
      </c>
      <c r="F47" s="64">
        <v>0</v>
      </c>
      <c r="G47" s="64">
        <v>58.333333333333336</v>
      </c>
      <c r="H47" s="64">
        <v>100</v>
      </c>
      <c r="I47" s="64"/>
      <c r="J47" s="64"/>
    </row>
    <row r="48" spans="1:10" s="37" customFormat="1" ht="15">
      <c r="A48" s="88" t="s">
        <v>94</v>
      </c>
      <c r="B48" s="118">
        <v>791</v>
      </c>
      <c r="C48" s="64">
        <v>79.89886219974716</v>
      </c>
      <c r="D48" s="64">
        <v>20.101137800252843</v>
      </c>
      <c r="E48" s="64">
        <v>24.20886075949367</v>
      </c>
      <c r="F48" s="64">
        <v>32.075471698113205</v>
      </c>
      <c r="G48" s="64">
        <v>64.55696202531645</v>
      </c>
      <c r="H48" s="64">
        <v>70.44025157232704</v>
      </c>
      <c r="I48" s="64"/>
      <c r="J48" s="64"/>
    </row>
    <row r="49" spans="1:10" s="37" customFormat="1" ht="15">
      <c r="A49" s="88" t="s">
        <v>127</v>
      </c>
      <c r="B49" s="118">
        <v>5</v>
      </c>
      <c r="C49" s="64">
        <v>40</v>
      </c>
      <c r="D49" s="64">
        <v>60</v>
      </c>
      <c r="E49" s="64">
        <v>0</v>
      </c>
      <c r="F49" s="64">
        <v>33.33333333333333</v>
      </c>
      <c r="G49" s="64">
        <v>100</v>
      </c>
      <c r="H49" s="64">
        <v>100</v>
      </c>
      <c r="I49" s="64"/>
      <c r="J49" s="64"/>
    </row>
    <row r="50" spans="1:10" s="37" customFormat="1" ht="15">
      <c r="A50" s="88" t="s">
        <v>96</v>
      </c>
      <c r="B50" s="118">
        <v>99</v>
      </c>
      <c r="C50" s="64">
        <v>98.98989898989899</v>
      </c>
      <c r="D50" s="64">
        <v>1.0101010101010102</v>
      </c>
      <c r="E50" s="64">
        <v>25.510204081632654</v>
      </c>
      <c r="F50" s="64">
        <v>0</v>
      </c>
      <c r="G50" s="64">
        <v>59.183673469387756</v>
      </c>
      <c r="H50" s="64">
        <v>100</v>
      </c>
      <c r="I50" s="64"/>
      <c r="J50" s="64"/>
    </row>
    <row r="51" spans="1:10" s="37" customFormat="1" ht="15">
      <c r="A51" s="88" t="s">
        <v>88</v>
      </c>
      <c r="B51" s="118">
        <v>199</v>
      </c>
      <c r="C51" s="64">
        <v>94.9748743718593</v>
      </c>
      <c r="D51" s="64">
        <v>5.025125628140704</v>
      </c>
      <c r="E51" s="64">
        <v>24.867724867724867</v>
      </c>
      <c r="F51" s="64">
        <v>50</v>
      </c>
      <c r="G51" s="64">
        <v>98.94179894179894</v>
      </c>
      <c r="H51" s="64">
        <v>100</v>
      </c>
      <c r="I51" s="64"/>
      <c r="J51" s="64"/>
    </row>
    <row r="52" spans="1:10" s="37" customFormat="1" ht="15">
      <c r="A52" s="88" t="s">
        <v>128</v>
      </c>
      <c r="B52" s="118">
        <v>5</v>
      </c>
      <c r="C52" s="64">
        <v>100</v>
      </c>
      <c r="D52" s="64">
        <v>0</v>
      </c>
      <c r="E52" s="64">
        <v>40</v>
      </c>
      <c r="F52" s="64" t="s">
        <v>137</v>
      </c>
      <c r="G52" s="64">
        <v>80</v>
      </c>
      <c r="H52" s="64" t="s">
        <v>137</v>
      </c>
      <c r="I52" s="64"/>
      <c r="J52" s="64"/>
    </row>
    <row r="53" spans="1:10" s="37" customFormat="1" ht="15">
      <c r="A53" s="88" t="s">
        <v>97</v>
      </c>
      <c r="B53" s="118">
        <v>1061</v>
      </c>
      <c r="C53" s="64">
        <v>73.70405278039586</v>
      </c>
      <c r="D53" s="64">
        <v>26.295947219604148</v>
      </c>
      <c r="E53" s="64">
        <v>19.437340153452684</v>
      </c>
      <c r="F53" s="64">
        <v>22.58064516129032</v>
      </c>
      <c r="G53" s="64">
        <v>65.72890025575447</v>
      </c>
      <c r="H53" s="64">
        <v>72.04301075268818</v>
      </c>
      <c r="I53" s="64"/>
      <c r="J53" s="64"/>
    </row>
    <row r="54" spans="1:10" s="37" customFormat="1" ht="15">
      <c r="A54" s="88" t="s">
        <v>112</v>
      </c>
      <c r="B54" s="118">
        <v>156</v>
      </c>
      <c r="C54" s="64">
        <v>8.974358974358974</v>
      </c>
      <c r="D54" s="64">
        <v>91.02564102564102</v>
      </c>
      <c r="E54" s="64">
        <v>14.285714285714285</v>
      </c>
      <c r="F54" s="64">
        <v>21.830985915492956</v>
      </c>
      <c r="G54" s="64">
        <v>64.28571428571429</v>
      </c>
      <c r="H54" s="64">
        <v>64.7887323943662</v>
      </c>
      <c r="I54" s="64"/>
      <c r="J54" s="64"/>
    </row>
    <row r="55" spans="1:10" s="37" customFormat="1" ht="15">
      <c r="A55" s="88" t="s">
        <v>80</v>
      </c>
      <c r="B55" s="118">
        <v>113</v>
      </c>
      <c r="C55" s="64">
        <v>1.7699115044247788</v>
      </c>
      <c r="D55" s="64">
        <v>98.23008849557522</v>
      </c>
      <c r="E55" s="64">
        <v>0</v>
      </c>
      <c r="F55" s="64">
        <v>4.504504504504505</v>
      </c>
      <c r="G55" s="64">
        <v>50</v>
      </c>
      <c r="H55" s="64">
        <v>57.65765765765766</v>
      </c>
      <c r="I55" s="64"/>
      <c r="J55" s="64"/>
    </row>
    <row r="56" spans="1:10" s="37" customFormat="1" ht="15">
      <c r="A56" s="88" t="s">
        <v>81</v>
      </c>
      <c r="B56" s="118">
        <v>239</v>
      </c>
      <c r="C56" s="64">
        <v>11.715481171548117</v>
      </c>
      <c r="D56" s="64">
        <v>88.28451882845188</v>
      </c>
      <c r="E56" s="64">
        <v>0</v>
      </c>
      <c r="F56" s="64">
        <v>2.843601895734597</v>
      </c>
      <c r="G56" s="64">
        <v>46.42857142857143</v>
      </c>
      <c r="H56" s="64">
        <v>59.241706161137444</v>
      </c>
      <c r="I56" s="64"/>
      <c r="J56" s="64"/>
    </row>
    <row r="57" spans="1:10" s="37" customFormat="1" ht="15">
      <c r="A57" s="88" t="s">
        <v>82</v>
      </c>
      <c r="B57" s="118">
        <v>88</v>
      </c>
      <c r="C57" s="64">
        <v>12.5</v>
      </c>
      <c r="D57" s="64">
        <v>87.5</v>
      </c>
      <c r="E57" s="64">
        <v>9.090909090909092</v>
      </c>
      <c r="F57" s="64">
        <v>7.792207792207792</v>
      </c>
      <c r="G57" s="64">
        <v>45.45454545454545</v>
      </c>
      <c r="H57" s="64">
        <v>54.54545454545454</v>
      </c>
      <c r="I57" s="64"/>
      <c r="J57" s="64"/>
    </row>
    <row r="58" spans="1:10" s="37" customFormat="1" ht="15">
      <c r="A58" s="88" t="s">
        <v>98</v>
      </c>
      <c r="B58" s="118">
        <v>224</v>
      </c>
      <c r="C58" s="64">
        <v>47.767857142857146</v>
      </c>
      <c r="D58" s="64">
        <v>52.23214285714286</v>
      </c>
      <c r="E58" s="64">
        <v>17.75700934579439</v>
      </c>
      <c r="F58" s="64">
        <v>33.33333333333333</v>
      </c>
      <c r="G58" s="64">
        <v>73.83177570093457</v>
      </c>
      <c r="H58" s="64">
        <v>77.77777777777779</v>
      </c>
      <c r="I58" s="64"/>
      <c r="J58" s="64"/>
    </row>
    <row r="59" spans="1:10" s="37" customFormat="1" ht="15">
      <c r="A59" s="88" t="s">
        <v>99</v>
      </c>
      <c r="B59" s="118">
        <v>2676</v>
      </c>
      <c r="C59" s="64">
        <v>24.70104633781764</v>
      </c>
      <c r="D59" s="64">
        <v>75.29895366218237</v>
      </c>
      <c r="E59" s="64">
        <v>41.301059001512854</v>
      </c>
      <c r="F59" s="64">
        <v>57.96526054590571</v>
      </c>
      <c r="G59" s="64">
        <v>89.7125567322239</v>
      </c>
      <c r="H59" s="64">
        <v>95.18610421836227</v>
      </c>
      <c r="I59" s="64"/>
      <c r="J59" s="64"/>
    </row>
    <row r="60" spans="1:10" s="37" customFormat="1" ht="15">
      <c r="A60" s="88" t="s">
        <v>100</v>
      </c>
      <c r="B60" s="118">
        <v>280</v>
      </c>
      <c r="C60" s="64">
        <v>53.57142857142857</v>
      </c>
      <c r="D60" s="64">
        <v>46.42857142857143</v>
      </c>
      <c r="E60" s="64">
        <v>20.666666666666668</v>
      </c>
      <c r="F60" s="64">
        <v>33.07692307692307</v>
      </c>
      <c r="G60" s="64">
        <v>78</v>
      </c>
      <c r="H60" s="64">
        <v>87.6923076923077</v>
      </c>
      <c r="I60" s="64"/>
      <c r="J60" s="64"/>
    </row>
    <row r="61" spans="1:10" s="37" customFormat="1" ht="15">
      <c r="A61" s="88" t="s">
        <v>101</v>
      </c>
      <c r="B61" s="118">
        <v>11</v>
      </c>
      <c r="C61" s="64">
        <v>27.27272727272727</v>
      </c>
      <c r="D61" s="64">
        <v>72.72727272727273</v>
      </c>
      <c r="E61" s="64">
        <v>0</v>
      </c>
      <c r="F61" s="64">
        <v>12.5</v>
      </c>
      <c r="G61" s="64">
        <v>0</v>
      </c>
      <c r="H61" s="64">
        <v>75</v>
      </c>
      <c r="I61" s="64"/>
      <c r="J61" s="64"/>
    </row>
    <row r="62" spans="1:10" s="37" customFormat="1" ht="15">
      <c r="A62" s="88" t="s">
        <v>102</v>
      </c>
      <c r="B62" s="118">
        <v>3453</v>
      </c>
      <c r="C62" s="64">
        <v>66.02953953084274</v>
      </c>
      <c r="D62" s="64">
        <v>33.97046046915725</v>
      </c>
      <c r="E62" s="64">
        <v>30.087719298245613</v>
      </c>
      <c r="F62" s="64">
        <v>30.946291560102303</v>
      </c>
      <c r="G62" s="64">
        <v>75.70175438596492</v>
      </c>
      <c r="H62" s="64">
        <v>78.26086956521739</v>
      </c>
      <c r="I62" s="64"/>
      <c r="J62" s="64"/>
    </row>
    <row r="63" spans="1:10" s="37" customFormat="1" ht="15">
      <c r="A63" s="88" t="s">
        <v>129</v>
      </c>
      <c r="B63" s="118">
        <v>52</v>
      </c>
      <c r="C63" s="64">
        <v>32.69230769230769</v>
      </c>
      <c r="D63" s="64">
        <v>67.3076923076923</v>
      </c>
      <c r="E63" s="64">
        <v>0</v>
      </c>
      <c r="F63" s="64">
        <v>20</v>
      </c>
      <c r="G63" s="64">
        <v>23.52941176470588</v>
      </c>
      <c r="H63" s="64">
        <v>60</v>
      </c>
      <c r="I63" s="64"/>
      <c r="J63" s="64"/>
    </row>
    <row r="64" spans="1:10" s="37" customFormat="1" ht="15">
      <c r="A64" s="88" t="s">
        <v>130</v>
      </c>
      <c r="B64" s="118">
        <v>77</v>
      </c>
      <c r="C64" s="64">
        <v>14.285714285714285</v>
      </c>
      <c r="D64" s="64">
        <v>85.71428571428571</v>
      </c>
      <c r="E64" s="64">
        <v>9.090909090909092</v>
      </c>
      <c r="F64" s="64">
        <v>25.757575757575758</v>
      </c>
      <c r="G64" s="64">
        <v>81.81818181818183</v>
      </c>
      <c r="H64" s="64">
        <v>68.18181818181817</v>
      </c>
      <c r="I64" s="64"/>
      <c r="J64" s="64"/>
    </row>
    <row r="65" spans="1:10" s="37" customFormat="1" ht="15">
      <c r="A65" s="88" t="s">
        <v>106</v>
      </c>
      <c r="B65" s="118">
        <v>337</v>
      </c>
      <c r="C65" s="64">
        <v>96.14243323442136</v>
      </c>
      <c r="D65" s="64">
        <v>3.857566765578635</v>
      </c>
      <c r="E65" s="64">
        <v>25</v>
      </c>
      <c r="F65" s="64">
        <v>23.076923076923077</v>
      </c>
      <c r="G65" s="64">
        <v>64.81481481481481</v>
      </c>
      <c r="H65" s="64">
        <v>76.92307692307693</v>
      </c>
      <c r="I65" s="64"/>
      <c r="J65" s="64"/>
    </row>
    <row r="66" spans="1:10" s="37" customFormat="1" ht="15">
      <c r="A66" s="88" t="s">
        <v>89</v>
      </c>
      <c r="B66" s="118">
        <v>671</v>
      </c>
      <c r="C66" s="64">
        <v>27.123695976154995</v>
      </c>
      <c r="D66" s="64">
        <v>72.87630402384501</v>
      </c>
      <c r="E66" s="64">
        <v>11.538461538461538</v>
      </c>
      <c r="F66" s="64">
        <v>12.883435582822086</v>
      </c>
      <c r="G66" s="64">
        <v>52.74725274725275</v>
      </c>
      <c r="H66" s="64">
        <v>60.940695296523515</v>
      </c>
      <c r="I66" s="64"/>
      <c r="J66" s="64"/>
    </row>
    <row r="67" spans="1:10" s="37" customFormat="1" ht="15">
      <c r="A67" s="88" t="s">
        <v>90</v>
      </c>
      <c r="B67" s="118">
        <v>2190</v>
      </c>
      <c r="C67" s="64">
        <v>82.96803652968036</v>
      </c>
      <c r="D67" s="64">
        <v>17.031963470319635</v>
      </c>
      <c r="E67" s="64">
        <v>38.69014859658778</v>
      </c>
      <c r="F67" s="64">
        <v>46.11260053619303</v>
      </c>
      <c r="G67" s="64">
        <v>95.65217391304348</v>
      </c>
      <c r="H67" s="64">
        <v>96.7828418230563</v>
      </c>
      <c r="I67" s="64"/>
      <c r="J67" s="64"/>
    </row>
    <row r="68" spans="1:10" s="37" customFormat="1" ht="15">
      <c r="A68" s="88"/>
      <c r="B68" s="118"/>
      <c r="C68" s="64"/>
      <c r="D68" s="64"/>
      <c r="E68" s="64"/>
      <c r="F68" s="64"/>
      <c r="G68" s="64"/>
      <c r="H68" s="64"/>
      <c r="I68" s="64"/>
      <c r="J68" s="64"/>
    </row>
    <row r="69" spans="1:10" s="37" customFormat="1" ht="15">
      <c r="A69" s="88" t="s">
        <v>18</v>
      </c>
      <c r="B69" s="118">
        <v>2503</v>
      </c>
      <c r="C69" s="64">
        <v>42.269276867758684</v>
      </c>
      <c r="D69" s="64">
        <v>57.730723132241316</v>
      </c>
      <c r="E69" s="64">
        <v>31.096408317580345</v>
      </c>
      <c r="F69" s="64">
        <v>34.325259515570934</v>
      </c>
      <c r="G69" s="64">
        <v>84.87712665406427</v>
      </c>
      <c r="H69" s="64">
        <v>88.09688581314879</v>
      </c>
      <c r="I69" s="64"/>
      <c r="J69" s="64"/>
    </row>
    <row r="70" spans="1:10" s="37" customFormat="1" ht="15">
      <c r="A70" s="88" t="s">
        <v>19</v>
      </c>
      <c r="B70" s="118">
        <v>570</v>
      </c>
      <c r="C70" s="64">
        <v>36.31578947368421</v>
      </c>
      <c r="D70" s="64">
        <v>63.68421052631579</v>
      </c>
      <c r="E70" s="64">
        <v>38.64734299516908</v>
      </c>
      <c r="F70" s="64">
        <v>44.90358126721763</v>
      </c>
      <c r="G70" s="64">
        <v>86.95652173913044</v>
      </c>
      <c r="H70" s="64">
        <v>89.25619834710744</v>
      </c>
      <c r="I70" s="64"/>
      <c r="J70" s="64"/>
    </row>
    <row r="71" spans="1:10" s="37" customFormat="1" ht="15">
      <c r="A71" s="88" t="s">
        <v>84</v>
      </c>
      <c r="B71" s="118">
        <v>553</v>
      </c>
      <c r="C71" s="64">
        <v>46.835443037974684</v>
      </c>
      <c r="D71" s="64">
        <v>53.16455696202531</v>
      </c>
      <c r="E71" s="64">
        <v>6.94980694980695</v>
      </c>
      <c r="F71" s="64">
        <v>11.904761904761903</v>
      </c>
      <c r="G71" s="64">
        <v>45.559845559845556</v>
      </c>
      <c r="H71" s="64">
        <v>56.4625850340136</v>
      </c>
      <c r="I71" s="64"/>
      <c r="J71" s="64"/>
    </row>
    <row r="72" spans="1:10" s="37" customFormat="1" ht="15">
      <c r="A72" s="88" t="s">
        <v>20</v>
      </c>
      <c r="B72" s="118">
        <v>1273</v>
      </c>
      <c r="C72" s="64">
        <v>46.03299293008641</v>
      </c>
      <c r="D72" s="64">
        <v>53.967007069913585</v>
      </c>
      <c r="E72" s="64">
        <v>29.180887372013654</v>
      </c>
      <c r="F72" s="64">
        <v>29.54876273653566</v>
      </c>
      <c r="G72" s="64">
        <v>83.95904436860067</v>
      </c>
      <c r="H72" s="64">
        <v>87.77292576419214</v>
      </c>
      <c r="I72" s="64"/>
      <c r="J72" s="64"/>
    </row>
    <row r="73" spans="1:10" s="37" customFormat="1" ht="15">
      <c r="A73" s="88"/>
      <c r="B73" s="118"/>
      <c r="C73" s="64"/>
      <c r="D73" s="64"/>
      <c r="E73" s="64"/>
      <c r="F73" s="64"/>
      <c r="G73" s="64"/>
      <c r="H73" s="64"/>
      <c r="I73" s="64"/>
      <c r="J73" s="64"/>
    </row>
    <row r="74" spans="1:10" s="37" customFormat="1" ht="15">
      <c r="A74" s="88" t="s">
        <v>131</v>
      </c>
      <c r="B74" s="118">
        <v>21</v>
      </c>
      <c r="C74" s="64">
        <v>76.19047619047619</v>
      </c>
      <c r="D74" s="64">
        <v>23.809523809523807</v>
      </c>
      <c r="E74" s="64">
        <v>43.75</v>
      </c>
      <c r="F74" s="64">
        <v>20</v>
      </c>
      <c r="G74" s="64">
        <v>68.75</v>
      </c>
      <c r="H74" s="64">
        <v>100</v>
      </c>
      <c r="I74" s="64"/>
      <c r="J74" s="64"/>
    </row>
    <row r="75" spans="1:10" s="37" customFormat="1" ht="15">
      <c r="A75" s="88" t="s">
        <v>132</v>
      </c>
      <c r="B75" s="118">
        <v>9</v>
      </c>
      <c r="C75" s="64">
        <v>55.55555555555556</v>
      </c>
      <c r="D75" s="64">
        <v>44.44444444444444</v>
      </c>
      <c r="E75" s="64">
        <v>20</v>
      </c>
      <c r="F75" s="64">
        <v>50</v>
      </c>
      <c r="G75" s="64">
        <v>100</v>
      </c>
      <c r="H75" s="64">
        <v>100</v>
      </c>
      <c r="I75" s="64"/>
      <c r="J75" s="64"/>
    </row>
    <row r="76" spans="1:10" s="37" customFormat="1" ht="15">
      <c r="A76" s="88" t="s">
        <v>21</v>
      </c>
      <c r="B76" s="118">
        <v>1957</v>
      </c>
      <c r="C76" s="64">
        <v>76.54573326520185</v>
      </c>
      <c r="D76" s="64">
        <v>23.45426673479816</v>
      </c>
      <c r="E76" s="64">
        <v>35.84779706275034</v>
      </c>
      <c r="F76" s="64">
        <v>37.47276688453159</v>
      </c>
      <c r="G76" s="64">
        <v>84.17890520694259</v>
      </c>
      <c r="H76" s="64">
        <v>86.27450980392157</v>
      </c>
      <c r="I76" s="64"/>
      <c r="J76" s="64"/>
    </row>
    <row r="77" spans="1:10" s="37" customFormat="1" ht="15">
      <c r="A77" s="88"/>
      <c r="B77" s="118"/>
      <c r="C77" s="64"/>
      <c r="D77" s="64"/>
      <c r="E77" s="64"/>
      <c r="F77" s="64"/>
      <c r="G77" s="64"/>
      <c r="H77" s="64"/>
      <c r="I77" s="64"/>
      <c r="J77" s="64"/>
    </row>
    <row r="78" spans="1:10" s="37" customFormat="1" ht="15">
      <c r="A78" s="116" t="s">
        <v>121</v>
      </c>
      <c r="B78" s="139">
        <f>SUM(B7:B76)</f>
        <v>72327</v>
      </c>
      <c r="C78" s="137">
        <v>50</v>
      </c>
      <c r="D78" s="137">
        <v>50</v>
      </c>
      <c r="E78" s="137">
        <v>21</v>
      </c>
      <c r="F78" s="137">
        <v>25</v>
      </c>
      <c r="G78" s="137">
        <v>70</v>
      </c>
      <c r="H78" s="137">
        <v>73</v>
      </c>
      <c r="I78" s="64"/>
      <c r="J78" s="64"/>
    </row>
    <row r="79" spans="1:2" ht="15.75">
      <c r="A79" s="33"/>
      <c r="B79" s="86"/>
    </row>
    <row r="80" spans="1:2" ht="15.75">
      <c r="A80" s="33"/>
      <c r="B80" s="86"/>
    </row>
    <row r="81" spans="1:2" ht="15.75">
      <c r="A81" s="33"/>
      <c r="B81" s="86"/>
    </row>
    <row r="82" spans="1:2" ht="15.75">
      <c r="A82" s="33"/>
      <c r="B82" s="86"/>
    </row>
    <row r="83" spans="1:2" ht="15.75">
      <c r="A83" s="33"/>
      <c r="B83" s="86"/>
    </row>
    <row r="84" spans="1:2" ht="15.75">
      <c r="A84" s="33"/>
      <c r="B84" s="86"/>
    </row>
    <row r="85" spans="1:2" ht="15.75">
      <c r="A85" s="33"/>
      <c r="B85" s="86"/>
    </row>
    <row r="86" spans="1:2" ht="15.75">
      <c r="A86" s="33"/>
      <c r="B86" s="86"/>
    </row>
    <row r="87" spans="1:2" ht="15.75">
      <c r="A87" s="33"/>
      <c r="B87" s="86"/>
    </row>
    <row r="88" spans="1:2" ht="15.75">
      <c r="A88" s="33"/>
      <c r="B88" s="86"/>
    </row>
    <row r="89" spans="1:2" ht="15.75">
      <c r="A89" s="33"/>
      <c r="B89" s="86"/>
    </row>
    <row r="90" spans="1:2" ht="15.75">
      <c r="A90" s="33"/>
      <c r="B90" s="86"/>
    </row>
    <row r="91" spans="1:2" ht="15.75">
      <c r="A91" s="33"/>
      <c r="B91" s="86"/>
    </row>
    <row r="92" spans="1:2" ht="15.75">
      <c r="A92" s="33"/>
      <c r="B92" s="86"/>
    </row>
    <row r="93" spans="1:2" ht="15.75">
      <c r="A93" s="33"/>
      <c r="B93" s="86"/>
    </row>
    <row r="94" spans="1:2" ht="15.75">
      <c r="A94" s="33"/>
      <c r="B94" s="86"/>
    </row>
    <row r="95" spans="1:2" ht="15.75">
      <c r="A95" s="33"/>
      <c r="B95" s="86"/>
    </row>
    <row r="96" spans="1:2" ht="15.75">
      <c r="A96" s="33"/>
      <c r="B96" s="86"/>
    </row>
    <row r="97" spans="1:2" ht="15.75">
      <c r="A97" s="33"/>
      <c r="B97" s="86"/>
    </row>
    <row r="98" spans="1:2" ht="15.75">
      <c r="A98" s="33"/>
      <c r="B98" s="86"/>
    </row>
    <row r="99" spans="1:2" ht="15.75">
      <c r="A99" s="33"/>
      <c r="B99" s="86"/>
    </row>
    <row r="100" spans="1:2" ht="15.75">
      <c r="A100" s="33"/>
      <c r="B100" s="86"/>
    </row>
    <row r="101" spans="1:2" ht="15.75">
      <c r="A101" s="33"/>
      <c r="B101" s="86"/>
    </row>
    <row r="102" spans="1:2" ht="15.75">
      <c r="A102" s="33"/>
      <c r="B102" s="86"/>
    </row>
    <row r="103" spans="1:2" ht="15.75">
      <c r="A103" s="33"/>
      <c r="B103" s="86"/>
    </row>
    <row r="104" spans="1:2" ht="15.75">
      <c r="A104" s="33"/>
      <c r="B104" s="86"/>
    </row>
    <row r="105" spans="1:2" ht="15.75">
      <c r="A105" s="33"/>
      <c r="B105" s="86"/>
    </row>
    <row r="106" spans="1:2" ht="15.75">
      <c r="A106" s="33"/>
      <c r="B106" s="86"/>
    </row>
    <row r="107" spans="1:2" ht="15.75">
      <c r="A107" s="33"/>
      <c r="B107" s="86"/>
    </row>
    <row r="108" spans="1:2" ht="15.75">
      <c r="A108" s="33"/>
      <c r="B108" s="86"/>
    </row>
    <row r="109" spans="1:2" ht="15.75">
      <c r="A109" s="33"/>
      <c r="B109" s="86"/>
    </row>
    <row r="110" spans="1:2" ht="15.75">
      <c r="A110" s="33"/>
      <c r="B110" s="86"/>
    </row>
    <row r="111" spans="1:2" ht="15.75">
      <c r="A111" s="33"/>
      <c r="B111" s="86"/>
    </row>
    <row r="112" spans="1:2" ht="15.75">
      <c r="A112" s="33"/>
      <c r="B112" s="86"/>
    </row>
    <row r="113" spans="1:2" ht="15.75">
      <c r="A113" s="33"/>
      <c r="B113" s="86"/>
    </row>
    <row r="114" spans="1:2" ht="15.75">
      <c r="A114" s="33"/>
      <c r="B114" s="86"/>
    </row>
    <row r="115" spans="1:2" ht="15.75">
      <c r="A115" s="33"/>
      <c r="B115" s="86"/>
    </row>
    <row r="116" ht="15">
      <c r="B116" s="86"/>
    </row>
    <row r="117" ht="15">
      <c r="B117" s="86"/>
    </row>
    <row r="118" ht="15">
      <c r="B118" s="86"/>
    </row>
    <row r="119" ht="15">
      <c r="B119" s="86"/>
    </row>
    <row r="120" ht="15">
      <c r="B120" s="86"/>
    </row>
    <row r="121" ht="15">
      <c r="B121" s="86"/>
    </row>
    <row r="122" ht="15">
      <c r="B122" s="86"/>
    </row>
    <row r="123" ht="15">
      <c r="B123" s="86"/>
    </row>
    <row r="124" ht="15">
      <c r="B124" s="86"/>
    </row>
    <row r="125" ht="15">
      <c r="B125" s="86"/>
    </row>
    <row r="126" ht="15">
      <c r="B126" s="86"/>
    </row>
    <row r="127" ht="15">
      <c r="B127" s="86"/>
    </row>
    <row r="128" ht="15">
      <c r="B128" s="86"/>
    </row>
    <row r="129" ht="15">
      <c r="B129" s="86"/>
    </row>
    <row r="130" ht="15">
      <c r="B130" s="86"/>
    </row>
    <row r="131" ht="15">
      <c r="B131" s="86"/>
    </row>
    <row r="132" ht="15">
      <c r="B132" s="86"/>
    </row>
    <row r="133" ht="15">
      <c r="B133" s="86"/>
    </row>
    <row r="134" ht="15">
      <c r="B134" s="86"/>
    </row>
    <row r="135" ht="15">
      <c r="B135" s="86"/>
    </row>
    <row r="136" ht="15">
      <c r="B136" s="86"/>
    </row>
    <row r="137" ht="15">
      <c r="B137" s="86"/>
    </row>
    <row r="138" ht="15">
      <c r="B138" s="86"/>
    </row>
    <row r="139" ht="15">
      <c r="B139" s="86"/>
    </row>
    <row r="140" ht="15">
      <c r="B140" s="86"/>
    </row>
    <row r="141" ht="15">
      <c r="B141" s="86"/>
    </row>
    <row r="142" ht="15">
      <c r="B142" s="86"/>
    </row>
    <row r="143" ht="15">
      <c r="B143" s="86"/>
    </row>
    <row r="144" ht="15">
      <c r="B144" s="86"/>
    </row>
    <row r="145" ht="15">
      <c r="B145" s="86"/>
    </row>
    <row r="146" ht="15">
      <c r="B146" s="86"/>
    </row>
    <row r="147" ht="15">
      <c r="B147" s="86"/>
    </row>
    <row r="148" ht="15">
      <c r="B148" s="86"/>
    </row>
    <row r="149" ht="15">
      <c r="B149" s="86"/>
    </row>
    <row r="150" ht="15">
      <c r="B150" s="86"/>
    </row>
    <row r="151" ht="15">
      <c r="B151" s="86"/>
    </row>
    <row r="152" ht="15">
      <c r="B152" s="86"/>
    </row>
    <row r="153" ht="15">
      <c r="B153" s="86"/>
    </row>
    <row r="154" ht="15">
      <c r="B154" s="86"/>
    </row>
    <row r="155" ht="15">
      <c r="B155" s="86"/>
    </row>
    <row r="156" ht="15">
      <c r="B156" s="86"/>
    </row>
    <row r="157" ht="15">
      <c r="B157" s="86"/>
    </row>
    <row r="158" ht="15">
      <c r="B158" s="86"/>
    </row>
    <row r="159" ht="15">
      <c r="B159" s="86"/>
    </row>
    <row r="160" ht="15">
      <c r="B160" s="86"/>
    </row>
    <row r="161" ht="15">
      <c r="B161" s="86"/>
    </row>
    <row r="162" ht="15">
      <c r="B162" s="86"/>
    </row>
    <row r="163" ht="15">
      <c r="B163" s="86"/>
    </row>
    <row r="164" ht="15">
      <c r="B164" s="86"/>
    </row>
    <row r="165" ht="15">
      <c r="B165" s="86"/>
    </row>
    <row r="166" ht="15">
      <c r="B166" s="86"/>
    </row>
    <row r="167" ht="15">
      <c r="B167" s="86"/>
    </row>
    <row r="168" ht="15">
      <c r="B168" s="86"/>
    </row>
    <row r="169" ht="15">
      <c r="B169" s="86"/>
    </row>
    <row r="170" ht="15">
      <c r="B170" s="86"/>
    </row>
    <row r="171" ht="15">
      <c r="B171" s="86"/>
    </row>
    <row r="172" ht="15">
      <c r="B172" s="86"/>
    </row>
    <row r="173" ht="15">
      <c r="B173" s="86"/>
    </row>
    <row r="174" ht="15">
      <c r="B174" s="86"/>
    </row>
    <row r="175" ht="15">
      <c r="B175" s="86"/>
    </row>
    <row r="176" ht="15">
      <c r="B176" s="86"/>
    </row>
    <row r="177" ht="15">
      <c r="B177" s="86"/>
    </row>
    <row r="178" ht="15">
      <c r="B178" s="86"/>
    </row>
    <row r="179" ht="15">
      <c r="B179" s="86"/>
    </row>
    <row r="180" ht="15">
      <c r="B180" s="86"/>
    </row>
    <row r="181" ht="15">
      <c r="B181" s="86"/>
    </row>
    <row r="182" ht="15">
      <c r="B182" s="86"/>
    </row>
    <row r="183" ht="15">
      <c r="B183" s="86"/>
    </row>
    <row r="184" ht="15">
      <c r="B184" s="86"/>
    </row>
    <row r="185" ht="15">
      <c r="B185" s="86"/>
    </row>
    <row r="186" ht="15">
      <c r="B186" s="86"/>
    </row>
    <row r="187" ht="15">
      <c r="B187" s="86"/>
    </row>
    <row r="188" ht="15">
      <c r="B188" s="86"/>
    </row>
    <row r="189" ht="15">
      <c r="B189" s="86"/>
    </row>
    <row r="190" ht="15">
      <c r="B190" s="86"/>
    </row>
    <row r="191" ht="15">
      <c r="B191" s="86"/>
    </row>
    <row r="192" ht="15">
      <c r="B192" s="86"/>
    </row>
    <row r="193" ht="15">
      <c r="B193" s="86"/>
    </row>
    <row r="194" ht="15">
      <c r="B194" s="86"/>
    </row>
    <row r="195" ht="15">
      <c r="B195" s="86"/>
    </row>
    <row r="196" ht="15">
      <c r="B196" s="86"/>
    </row>
    <row r="197" ht="15">
      <c r="B197" s="86"/>
    </row>
    <row r="198" ht="15">
      <c r="B198" s="86"/>
    </row>
    <row r="199" ht="15">
      <c r="B199" s="86"/>
    </row>
    <row r="200" ht="15">
      <c r="B200" s="86"/>
    </row>
    <row r="201" ht="15">
      <c r="B201" s="86"/>
    </row>
    <row r="202" ht="15">
      <c r="B202" s="86"/>
    </row>
    <row r="203" ht="15">
      <c r="B203" s="86"/>
    </row>
    <row r="204" ht="15">
      <c r="B204" s="86"/>
    </row>
    <row r="205" ht="15">
      <c r="B205" s="86"/>
    </row>
    <row r="206" ht="15">
      <c r="B206" s="86"/>
    </row>
    <row r="207" ht="15">
      <c r="B207" s="86"/>
    </row>
    <row r="208" ht="15">
      <c r="B208" s="86"/>
    </row>
    <row r="209" ht="15">
      <c r="B209" s="86"/>
    </row>
    <row r="210" ht="15">
      <c r="B210" s="86"/>
    </row>
    <row r="211" ht="15">
      <c r="B211" s="86"/>
    </row>
    <row r="212" ht="15">
      <c r="B212" s="86"/>
    </row>
    <row r="213" ht="15">
      <c r="B213" s="86"/>
    </row>
    <row r="214" ht="15">
      <c r="B214" s="86"/>
    </row>
    <row r="215" ht="15">
      <c r="B215" s="86"/>
    </row>
    <row r="216" ht="15">
      <c r="B216" s="86"/>
    </row>
    <row r="217" ht="15">
      <c r="B217" s="86"/>
    </row>
    <row r="218" ht="15">
      <c r="B218" s="86"/>
    </row>
    <row r="219" ht="15">
      <c r="B219" s="86"/>
    </row>
    <row r="220" ht="15">
      <c r="B220" s="86"/>
    </row>
    <row r="221" ht="15">
      <c r="B221" s="86"/>
    </row>
    <row r="222" ht="15">
      <c r="B222" s="86"/>
    </row>
    <row r="223" ht="15">
      <c r="B223" s="86"/>
    </row>
    <row r="224" ht="15">
      <c r="B224" s="86"/>
    </row>
    <row r="225" ht="15">
      <c r="B225" s="86"/>
    </row>
    <row r="226" ht="15">
      <c r="B226" s="86"/>
    </row>
    <row r="227" ht="15">
      <c r="B227" s="86"/>
    </row>
    <row r="228" ht="15">
      <c r="B228" s="86"/>
    </row>
    <row r="229" ht="15">
      <c r="B229" s="86"/>
    </row>
    <row r="230" ht="15">
      <c r="B230" s="86"/>
    </row>
    <row r="231" ht="15">
      <c r="B231" s="86"/>
    </row>
    <row r="232" ht="15">
      <c r="B232" s="86"/>
    </row>
    <row r="233" ht="15">
      <c r="B233" s="86"/>
    </row>
    <row r="234" ht="15">
      <c r="B234" s="86"/>
    </row>
    <row r="235" ht="15">
      <c r="B235" s="86"/>
    </row>
    <row r="236" ht="15">
      <c r="B236" s="86"/>
    </row>
    <row r="237" ht="15">
      <c r="B237" s="86"/>
    </row>
    <row r="238" ht="15">
      <c r="B238" s="86"/>
    </row>
    <row r="239" ht="15">
      <c r="B239" s="86"/>
    </row>
    <row r="240" ht="15">
      <c r="B240" s="86"/>
    </row>
    <row r="241" ht="15">
      <c r="B241" s="86"/>
    </row>
    <row r="242" ht="15">
      <c r="B242" s="86"/>
    </row>
    <row r="243" ht="15">
      <c r="B243" s="86"/>
    </row>
    <row r="244" ht="15">
      <c r="B244" s="86"/>
    </row>
    <row r="245" ht="15">
      <c r="B245" s="86"/>
    </row>
    <row r="246" ht="15">
      <c r="B246" s="86"/>
    </row>
    <row r="247" ht="15">
      <c r="B247" s="86"/>
    </row>
    <row r="248" ht="15">
      <c r="B248" s="86"/>
    </row>
    <row r="249" ht="15">
      <c r="B249" s="86"/>
    </row>
    <row r="250" ht="15">
      <c r="B250" s="86"/>
    </row>
    <row r="251" ht="15">
      <c r="B251" s="86"/>
    </row>
    <row r="252" ht="15">
      <c r="B252" s="86"/>
    </row>
    <row r="253" ht="15">
      <c r="B253" s="86"/>
    </row>
    <row r="254" ht="15">
      <c r="B254" s="86"/>
    </row>
    <row r="255" ht="15">
      <c r="B255" s="86"/>
    </row>
    <row r="256" ht="15">
      <c r="B256" s="86"/>
    </row>
    <row r="257" ht="15">
      <c r="B257" s="86"/>
    </row>
    <row r="258" ht="15">
      <c r="B258" s="86"/>
    </row>
    <row r="259" ht="15">
      <c r="B259" s="86"/>
    </row>
    <row r="260" ht="15">
      <c r="B260" s="86"/>
    </row>
    <row r="261" ht="15">
      <c r="B261" s="86"/>
    </row>
    <row r="262" ht="15">
      <c r="B262" s="86"/>
    </row>
    <row r="263" ht="15">
      <c r="B263" s="86"/>
    </row>
    <row r="264" ht="15">
      <c r="B264" s="86"/>
    </row>
    <row r="265" ht="15">
      <c r="B265" s="86"/>
    </row>
    <row r="266" ht="15">
      <c r="B266" s="86"/>
    </row>
    <row r="267" ht="15">
      <c r="B267" s="86"/>
    </row>
    <row r="268" ht="15">
      <c r="B268" s="86"/>
    </row>
    <row r="269" ht="15">
      <c r="B269" s="86"/>
    </row>
    <row r="270" ht="15">
      <c r="B270" s="86"/>
    </row>
    <row r="271" ht="15">
      <c r="B271" s="86"/>
    </row>
    <row r="272" ht="15">
      <c r="B272" s="86"/>
    </row>
    <row r="273" ht="15">
      <c r="B273" s="86"/>
    </row>
    <row r="274" ht="15">
      <c r="B274" s="86"/>
    </row>
    <row r="275" ht="15">
      <c r="B275" s="86"/>
    </row>
    <row r="276" ht="15">
      <c r="B276" s="86"/>
    </row>
    <row r="277" ht="15">
      <c r="B277" s="86"/>
    </row>
    <row r="278" ht="15">
      <c r="B278" s="86"/>
    </row>
    <row r="279" ht="15">
      <c r="B279" s="86"/>
    </row>
    <row r="280" ht="15">
      <c r="B280" s="86"/>
    </row>
    <row r="281" ht="15">
      <c r="B281" s="86"/>
    </row>
    <row r="282" ht="15">
      <c r="B282" s="86"/>
    </row>
    <row r="283" ht="15">
      <c r="B283" s="86"/>
    </row>
    <row r="284" ht="15">
      <c r="B284" s="86"/>
    </row>
    <row r="285" ht="15">
      <c r="B285" s="86"/>
    </row>
    <row r="286" ht="15">
      <c r="B286" s="86"/>
    </row>
    <row r="287" ht="15">
      <c r="B287" s="86"/>
    </row>
    <row r="288" ht="15">
      <c r="B288" s="86"/>
    </row>
    <row r="289" ht="15">
      <c r="B289" s="86"/>
    </row>
    <row r="290" ht="15">
      <c r="B290" s="86"/>
    </row>
    <row r="291" ht="15">
      <c r="B291" s="86"/>
    </row>
    <row r="292" ht="15">
      <c r="B292" s="86"/>
    </row>
    <row r="293" ht="15">
      <c r="B293" s="86"/>
    </row>
    <row r="294" ht="15">
      <c r="B294" s="86"/>
    </row>
    <row r="295" ht="15">
      <c r="B295" s="86"/>
    </row>
    <row r="296" ht="15">
      <c r="B296" s="86"/>
    </row>
    <row r="297" ht="15">
      <c r="B297" s="86"/>
    </row>
    <row r="298" ht="15">
      <c r="B298" s="86"/>
    </row>
    <row r="299" ht="15">
      <c r="B299" s="86"/>
    </row>
    <row r="300" ht="15">
      <c r="B300" s="86"/>
    </row>
    <row r="301" ht="15">
      <c r="B301" s="86"/>
    </row>
    <row r="302" ht="15">
      <c r="B302" s="86"/>
    </row>
    <row r="303" ht="15">
      <c r="B303" s="86"/>
    </row>
    <row r="304" ht="15">
      <c r="B304" s="86"/>
    </row>
    <row r="305" ht="15">
      <c r="B305" s="86"/>
    </row>
    <row r="306" ht="15">
      <c r="B306" s="86"/>
    </row>
    <row r="307" ht="15">
      <c r="B307" s="86"/>
    </row>
    <row r="308" ht="15">
      <c r="B308" s="86"/>
    </row>
    <row r="309" ht="15">
      <c r="B309" s="86"/>
    </row>
    <row r="310" ht="15">
      <c r="B310" s="86"/>
    </row>
    <row r="311" ht="15">
      <c r="B311" s="86"/>
    </row>
    <row r="312" ht="15">
      <c r="B312" s="86"/>
    </row>
    <row r="313" ht="15">
      <c r="B313" s="86"/>
    </row>
    <row r="314" ht="15">
      <c r="B314" s="86"/>
    </row>
    <row r="315" ht="15">
      <c r="B315" s="86"/>
    </row>
    <row r="316" ht="15">
      <c r="B316" s="86"/>
    </row>
    <row r="317" ht="15">
      <c r="B317" s="86"/>
    </row>
    <row r="318" ht="15">
      <c r="B318" s="86"/>
    </row>
    <row r="319" ht="15">
      <c r="B319" s="86"/>
    </row>
    <row r="320" ht="15">
      <c r="B320" s="86"/>
    </row>
    <row r="321" ht="15">
      <c r="B321" s="86"/>
    </row>
    <row r="322" ht="15">
      <c r="B322" s="86"/>
    </row>
    <row r="323" ht="15">
      <c r="B323" s="86"/>
    </row>
    <row r="324" ht="15">
      <c r="B324" s="86"/>
    </row>
    <row r="325" ht="15">
      <c r="B325" s="86"/>
    </row>
    <row r="326" ht="15">
      <c r="B326" s="86"/>
    </row>
    <row r="327" ht="15">
      <c r="B327" s="86"/>
    </row>
    <row r="328" ht="15">
      <c r="B328" s="86"/>
    </row>
    <row r="329" ht="15">
      <c r="B329" s="86"/>
    </row>
    <row r="330" ht="15">
      <c r="B330" s="86"/>
    </row>
    <row r="331" ht="15">
      <c r="B331" s="86"/>
    </row>
    <row r="332" ht="15">
      <c r="B332" s="86"/>
    </row>
    <row r="333" ht="15">
      <c r="B333" s="86"/>
    </row>
    <row r="334" ht="15">
      <c r="B334" s="86"/>
    </row>
    <row r="335" ht="15">
      <c r="B335" s="86"/>
    </row>
    <row r="336" ht="15">
      <c r="B336" s="86"/>
    </row>
    <row r="337" ht="15">
      <c r="B337" s="86"/>
    </row>
    <row r="338" ht="15">
      <c r="B338" s="86"/>
    </row>
    <row r="339" ht="15">
      <c r="B339" s="86"/>
    </row>
    <row r="340" ht="15">
      <c r="B340" s="86"/>
    </row>
    <row r="341" ht="15">
      <c r="B341" s="86"/>
    </row>
    <row r="342" ht="15">
      <c r="B342" s="86"/>
    </row>
    <row r="343" ht="15">
      <c r="B343" s="86"/>
    </row>
    <row r="344" ht="15">
      <c r="B344" s="86"/>
    </row>
    <row r="345" ht="15">
      <c r="B345" s="86"/>
    </row>
    <row r="346" ht="15">
      <c r="B346" s="86"/>
    </row>
    <row r="347" ht="15">
      <c r="B347" s="86"/>
    </row>
    <row r="348" ht="15">
      <c r="B348" s="86"/>
    </row>
    <row r="349" ht="15">
      <c r="B349" s="86"/>
    </row>
    <row r="350" ht="15">
      <c r="B350" s="86"/>
    </row>
    <row r="351" ht="15">
      <c r="B351" s="86"/>
    </row>
    <row r="352" ht="15">
      <c r="B352" s="86"/>
    </row>
    <row r="353" ht="15">
      <c r="B353" s="86"/>
    </row>
    <row r="354" ht="15">
      <c r="B354" s="86"/>
    </row>
    <row r="355" ht="15">
      <c r="B355" s="86"/>
    </row>
    <row r="356" ht="15">
      <c r="B356" s="86"/>
    </row>
    <row r="357" ht="15">
      <c r="B357" s="86"/>
    </row>
    <row r="358" ht="15">
      <c r="B358" s="86"/>
    </row>
    <row r="359" ht="15">
      <c r="B359" s="86"/>
    </row>
    <row r="360" ht="15">
      <c r="B360" s="86"/>
    </row>
    <row r="361" ht="15">
      <c r="B361" s="86"/>
    </row>
    <row r="362" ht="15">
      <c r="B362" s="86"/>
    </row>
    <row r="363" ht="15">
      <c r="B363" s="86"/>
    </row>
    <row r="364" ht="15">
      <c r="B364" s="86"/>
    </row>
    <row r="365" ht="15">
      <c r="B365" s="86"/>
    </row>
    <row r="366" ht="15">
      <c r="B366" s="86"/>
    </row>
    <row r="367" ht="15">
      <c r="B367" s="86"/>
    </row>
    <row r="368" ht="15">
      <c r="B368" s="86"/>
    </row>
    <row r="369" ht="15">
      <c r="B369" s="86"/>
    </row>
    <row r="370" ht="15">
      <c r="B370" s="86"/>
    </row>
    <row r="371" ht="15">
      <c r="B371" s="86"/>
    </row>
    <row r="372" ht="15">
      <c r="B372" s="86"/>
    </row>
    <row r="373" ht="15">
      <c r="B373" s="86"/>
    </row>
    <row r="374" ht="15">
      <c r="B374" s="86"/>
    </row>
    <row r="375" ht="15">
      <c r="B375" s="86"/>
    </row>
    <row r="376" ht="15">
      <c r="B376" s="86"/>
    </row>
    <row r="377" ht="15">
      <c r="B377" s="86"/>
    </row>
    <row r="378" ht="15">
      <c r="B378" s="86"/>
    </row>
    <row r="379" ht="15">
      <c r="B379" s="86"/>
    </row>
    <row r="380" ht="15">
      <c r="B380" s="86"/>
    </row>
    <row r="381" ht="15">
      <c r="B381" s="86"/>
    </row>
    <row r="382" ht="15">
      <c r="B382" s="86"/>
    </row>
    <row r="383" ht="15">
      <c r="B383" s="86"/>
    </row>
    <row r="384" ht="15">
      <c r="B384" s="86"/>
    </row>
    <row r="385" ht="15">
      <c r="B385" s="86"/>
    </row>
    <row r="386" ht="15">
      <c r="B386" s="86"/>
    </row>
    <row r="387" ht="15">
      <c r="B387" s="86"/>
    </row>
    <row r="388" ht="15">
      <c r="B388" s="86"/>
    </row>
    <row r="389" ht="15">
      <c r="B389" s="86"/>
    </row>
    <row r="390" ht="15">
      <c r="B390" s="86"/>
    </row>
    <row r="391" ht="15">
      <c r="B391" s="86"/>
    </row>
    <row r="392" ht="15">
      <c r="B392" s="86"/>
    </row>
    <row r="393" ht="15">
      <c r="B393" s="86"/>
    </row>
    <row r="394" ht="15">
      <c r="B394" s="86"/>
    </row>
    <row r="395" ht="15">
      <c r="B395" s="86"/>
    </row>
    <row r="396" ht="15">
      <c r="B396" s="86"/>
    </row>
    <row r="397" ht="15">
      <c r="B397" s="86"/>
    </row>
    <row r="398" ht="15">
      <c r="B398" s="86"/>
    </row>
    <row r="399" ht="15">
      <c r="B399" s="86"/>
    </row>
    <row r="400" ht="15">
      <c r="B400" s="86"/>
    </row>
    <row r="401" ht="15">
      <c r="B401" s="86"/>
    </row>
    <row r="402" ht="15">
      <c r="B402" s="86"/>
    </row>
    <row r="403" ht="15">
      <c r="B403" s="86"/>
    </row>
    <row r="404" ht="15">
      <c r="B404" s="86"/>
    </row>
    <row r="405" ht="15">
      <c r="B405" s="86"/>
    </row>
    <row r="406" ht="15">
      <c r="B406" s="86"/>
    </row>
    <row r="407" ht="15">
      <c r="B407" s="86"/>
    </row>
    <row r="408" ht="15">
      <c r="B408" s="86"/>
    </row>
    <row r="409" ht="15">
      <c r="B409" s="86"/>
    </row>
    <row r="410" ht="15">
      <c r="B410" s="86"/>
    </row>
    <row r="411" ht="15">
      <c r="B411" s="86"/>
    </row>
    <row r="412" ht="15">
      <c r="B412" s="86"/>
    </row>
    <row r="413" ht="15">
      <c r="B413" s="86"/>
    </row>
    <row r="414" ht="15">
      <c r="B414" s="86"/>
    </row>
    <row r="415" ht="15">
      <c r="B415" s="86"/>
    </row>
    <row r="416" ht="15">
      <c r="B416" s="86"/>
    </row>
    <row r="417" ht="15">
      <c r="B417" s="86"/>
    </row>
    <row r="418" ht="15">
      <c r="B418" s="86"/>
    </row>
    <row r="419" ht="15">
      <c r="B419" s="86"/>
    </row>
    <row r="420" ht="15">
      <c r="B420" s="86"/>
    </row>
    <row r="421" ht="15">
      <c r="B421" s="86"/>
    </row>
    <row r="422" ht="15">
      <c r="B422" s="86"/>
    </row>
    <row r="423" ht="15">
      <c r="B423" s="86"/>
    </row>
    <row r="424" ht="15">
      <c r="B424" s="86"/>
    </row>
    <row r="425" ht="15">
      <c r="B425" s="86"/>
    </row>
    <row r="426" ht="15">
      <c r="B426" s="86"/>
    </row>
    <row r="427" ht="15">
      <c r="B427" s="86"/>
    </row>
    <row r="428" ht="15">
      <c r="B428" s="86"/>
    </row>
    <row r="429" ht="15">
      <c r="B429" s="86"/>
    </row>
    <row r="430" ht="15">
      <c r="B430" s="86"/>
    </row>
    <row r="431" ht="15">
      <c r="B431" s="86"/>
    </row>
    <row r="432" ht="15">
      <c r="B432" s="86"/>
    </row>
    <row r="433" ht="15">
      <c r="B433" s="86"/>
    </row>
    <row r="434" ht="15">
      <c r="B434" s="86"/>
    </row>
    <row r="435" ht="15">
      <c r="B435" s="86"/>
    </row>
    <row r="436" ht="15">
      <c r="B436" s="86"/>
    </row>
    <row r="437" ht="15">
      <c r="B437" s="86"/>
    </row>
    <row r="438" ht="15">
      <c r="B438" s="86"/>
    </row>
    <row r="439" ht="15">
      <c r="B439" s="86"/>
    </row>
    <row r="440" ht="15">
      <c r="B440" s="86"/>
    </row>
    <row r="441" ht="15">
      <c r="B441" s="86"/>
    </row>
    <row r="442" ht="15">
      <c r="B442" s="86"/>
    </row>
    <row r="443" ht="15">
      <c r="B443" s="86"/>
    </row>
    <row r="444" ht="15">
      <c r="B444" s="86"/>
    </row>
    <row r="445" ht="15">
      <c r="B445" s="86"/>
    </row>
    <row r="446" ht="15">
      <c r="B446" s="86"/>
    </row>
    <row r="447" ht="15">
      <c r="B447" s="86"/>
    </row>
    <row r="448" ht="15">
      <c r="B448" s="86"/>
    </row>
    <row r="449" ht="15">
      <c r="B449" s="86"/>
    </row>
    <row r="450" ht="15">
      <c r="B450" s="86"/>
    </row>
    <row r="451" ht="15">
      <c r="B451" s="86"/>
    </row>
    <row r="452" ht="15">
      <c r="B452" s="86"/>
    </row>
    <row r="453" ht="15">
      <c r="B453" s="86"/>
    </row>
    <row r="454" ht="15">
      <c r="B454" s="86"/>
    </row>
    <row r="455" ht="15">
      <c r="B455" s="86"/>
    </row>
    <row r="456" ht="15">
      <c r="B456" s="86"/>
    </row>
    <row r="457" ht="15">
      <c r="B457" s="86"/>
    </row>
    <row r="458" ht="15">
      <c r="B458" s="86"/>
    </row>
    <row r="459" ht="15">
      <c r="B459" s="86"/>
    </row>
    <row r="460" ht="15">
      <c r="B460" s="86"/>
    </row>
    <row r="461" ht="15">
      <c r="B461" s="86"/>
    </row>
    <row r="462" ht="15">
      <c r="B462" s="86"/>
    </row>
    <row r="463" ht="15">
      <c r="B463" s="86"/>
    </row>
    <row r="464" ht="15">
      <c r="B464" s="86"/>
    </row>
    <row r="465" ht="15">
      <c r="B465" s="86"/>
    </row>
    <row r="466" ht="15">
      <c r="B466" s="86"/>
    </row>
    <row r="467" ht="15">
      <c r="B467" s="86"/>
    </row>
    <row r="468" ht="15">
      <c r="B468" s="86"/>
    </row>
    <row r="469" ht="15">
      <c r="B469" s="86"/>
    </row>
    <row r="470" ht="15">
      <c r="B470" s="86"/>
    </row>
    <row r="471" ht="15">
      <c r="B471" s="86"/>
    </row>
    <row r="472" ht="15">
      <c r="B472" s="86"/>
    </row>
    <row r="473" ht="15">
      <c r="B473" s="86"/>
    </row>
    <row r="474" ht="15">
      <c r="B474" s="86"/>
    </row>
    <row r="475" ht="15">
      <c r="B475" s="86"/>
    </row>
    <row r="476" ht="15">
      <c r="B476" s="86"/>
    </row>
    <row r="477" ht="15">
      <c r="B477" s="86"/>
    </row>
    <row r="478" ht="15">
      <c r="B478" s="86"/>
    </row>
    <row r="479" ht="15">
      <c r="B479" s="86"/>
    </row>
    <row r="480" ht="15">
      <c r="B480" s="86"/>
    </row>
    <row r="481" ht="15">
      <c r="B481" s="86"/>
    </row>
    <row r="482" ht="15">
      <c r="B482" s="86"/>
    </row>
    <row r="483" ht="15">
      <c r="B483" s="86"/>
    </row>
    <row r="484" ht="15">
      <c r="B484" s="86"/>
    </row>
    <row r="485" ht="15">
      <c r="B485" s="86"/>
    </row>
    <row r="486" ht="15">
      <c r="B486" s="86"/>
    </row>
    <row r="487" ht="15">
      <c r="B487" s="86"/>
    </row>
    <row r="488" ht="15">
      <c r="B488" s="86"/>
    </row>
    <row r="489" ht="15">
      <c r="B489" s="86"/>
    </row>
    <row r="490" ht="15">
      <c r="B490" s="86"/>
    </row>
    <row r="491" ht="15">
      <c r="B491" s="86"/>
    </row>
    <row r="492" ht="15">
      <c r="B492" s="86"/>
    </row>
    <row r="493" ht="15">
      <c r="B493" s="86"/>
    </row>
    <row r="494" ht="15">
      <c r="B494" s="86"/>
    </row>
    <row r="495" ht="15">
      <c r="B495" s="86"/>
    </row>
    <row r="496" ht="15">
      <c r="B496" s="86"/>
    </row>
    <row r="497" ht="15">
      <c r="B497" s="86"/>
    </row>
    <row r="498" ht="15">
      <c r="B498" s="86"/>
    </row>
    <row r="499" ht="15">
      <c r="B499" s="86"/>
    </row>
    <row r="500" ht="15">
      <c r="B500" s="86"/>
    </row>
    <row r="501" ht="15">
      <c r="B501" s="86"/>
    </row>
    <row r="502" ht="15">
      <c r="B502" s="86"/>
    </row>
    <row r="503" ht="15">
      <c r="B503" s="86"/>
    </row>
    <row r="504" ht="15">
      <c r="B504" s="86"/>
    </row>
    <row r="505" ht="15">
      <c r="B505" s="86"/>
    </row>
    <row r="506" ht="15">
      <c r="B506" s="86"/>
    </row>
    <row r="507" ht="15">
      <c r="B507" s="86"/>
    </row>
    <row r="508" ht="15">
      <c r="B508" s="86"/>
    </row>
    <row r="509" ht="15">
      <c r="B509" s="86"/>
    </row>
    <row r="510" ht="15">
      <c r="B510" s="86"/>
    </row>
    <row r="511" ht="15">
      <c r="B511" s="86"/>
    </row>
    <row r="512" ht="15">
      <c r="B512" s="86"/>
    </row>
    <row r="513" ht="15">
      <c r="B513" s="86"/>
    </row>
    <row r="514" ht="15">
      <c r="B514" s="86"/>
    </row>
    <row r="515" ht="15">
      <c r="B515" s="86"/>
    </row>
    <row r="516" ht="15">
      <c r="B516" s="86"/>
    </row>
    <row r="517" ht="15">
      <c r="B517" s="86"/>
    </row>
    <row r="518" ht="15">
      <c r="B518" s="86"/>
    </row>
    <row r="519" ht="15">
      <c r="B519" s="86"/>
    </row>
    <row r="520" ht="15">
      <c r="B520" s="86"/>
    </row>
    <row r="521" ht="15">
      <c r="B521" s="86"/>
    </row>
    <row r="522" ht="15">
      <c r="B522" s="86"/>
    </row>
    <row r="523" ht="15">
      <c r="B523" s="86"/>
    </row>
    <row r="524" ht="15">
      <c r="B524" s="86"/>
    </row>
    <row r="525" ht="15">
      <c r="B525" s="86"/>
    </row>
    <row r="526" ht="15">
      <c r="B526" s="86"/>
    </row>
    <row r="527" ht="15">
      <c r="B527" s="86"/>
    </row>
    <row r="528" ht="15">
      <c r="B528" s="86"/>
    </row>
    <row r="529" ht="15">
      <c r="B529" s="86"/>
    </row>
    <row r="530" ht="15">
      <c r="B530" s="86"/>
    </row>
    <row r="531" ht="15">
      <c r="B531" s="86"/>
    </row>
    <row r="532" ht="15">
      <c r="B532" s="86"/>
    </row>
    <row r="533" ht="15">
      <c r="B533" s="86"/>
    </row>
    <row r="534" ht="15">
      <c r="B534" s="86"/>
    </row>
    <row r="535" ht="15">
      <c r="B535" s="86"/>
    </row>
    <row r="536" ht="15">
      <c r="B536" s="86"/>
    </row>
    <row r="537" ht="15">
      <c r="B537" s="86"/>
    </row>
    <row r="538" ht="15">
      <c r="B538" s="86"/>
    </row>
    <row r="539" ht="15">
      <c r="B539" s="86"/>
    </row>
    <row r="540" ht="15">
      <c r="B540" s="86"/>
    </row>
    <row r="541" ht="15">
      <c r="B541" s="86"/>
    </row>
    <row r="542" ht="15">
      <c r="B542" s="86"/>
    </row>
    <row r="543" ht="15">
      <c r="B543" s="86"/>
    </row>
    <row r="544" ht="15">
      <c r="B544" s="86"/>
    </row>
    <row r="545" ht="15">
      <c r="B545" s="86"/>
    </row>
    <row r="546" ht="15">
      <c r="B546" s="86"/>
    </row>
    <row r="547" ht="15">
      <c r="B547" s="86"/>
    </row>
    <row r="548" ht="15">
      <c r="B548" s="86"/>
    </row>
    <row r="549" ht="15">
      <c r="B549" s="86"/>
    </row>
    <row r="550" ht="15">
      <c r="B550" s="86"/>
    </row>
    <row r="551" ht="15">
      <c r="B551" s="86"/>
    </row>
    <row r="552" ht="15">
      <c r="B552" s="86"/>
    </row>
    <row r="553" ht="15">
      <c r="B553" s="86"/>
    </row>
    <row r="554" ht="15">
      <c r="B554" s="86"/>
    </row>
    <row r="555" ht="15">
      <c r="B555" s="86"/>
    </row>
    <row r="556" ht="15">
      <c r="B556" s="86"/>
    </row>
    <row r="557" ht="15">
      <c r="B557" s="86"/>
    </row>
    <row r="558" ht="15">
      <c r="B558" s="86"/>
    </row>
    <row r="559" ht="15">
      <c r="B559" s="86"/>
    </row>
    <row r="560" ht="15">
      <c r="B560" s="86"/>
    </row>
    <row r="561" ht="15">
      <c r="B561" s="86"/>
    </row>
    <row r="562" ht="15">
      <c r="B562" s="86"/>
    </row>
    <row r="563" ht="15">
      <c r="B563" s="86"/>
    </row>
    <row r="564" ht="15">
      <c r="B564" s="86"/>
    </row>
    <row r="565" ht="15">
      <c r="B565" s="86"/>
    </row>
    <row r="566" ht="15">
      <c r="B566" s="86"/>
    </row>
    <row r="567" ht="15">
      <c r="B567" s="86"/>
    </row>
    <row r="568" ht="15">
      <c r="B568" s="86"/>
    </row>
    <row r="569" ht="15">
      <c r="B569" s="86"/>
    </row>
    <row r="570" ht="15">
      <c r="B570" s="86"/>
    </row>
    <row r="571" ht="15">
      <c r="B571" s="86"/>
    </row>
    <row r="572" ht="15">
      <c r="B572" s="86"/>
    </row>
    <row r="573" ht="15">
      <c r="B573" s="86"/>
    </row>
    <row r="574" ht="15">
      <c r="B574" s="86"/>
    </row>
    <row r="575" ht="15">
      <c r="B575" s="86"/>
    </row>
    <row r="576" ht="15">
      <c r="B576" s="86"/>
    </row>
    <row r="577" ht="15">
      <c r="B577" s="86"/>
    </row>
    <row r="578" ht="15">
      <c r="B578" s="86"/>
    </row>
    <row r="579" ht="15">
      <c r="B579" s="86"/>
    </row>
    <row r="580" ht="15">
      <c r="B580" s="86"/>
    </row>
    <row r="581" ht="15">
      <c r="B581" s="86"/>
    </row>
    <row r="582" ht="15">
      <c r="B582" s="86"/>
    </row>
    <row r="583" ht="15">
      <c r="B583" s="86"/>
    </row>
    <row r="584" ht="15">
      <c r="B584" s="86"/>
    </row>
    <row r="585" ht="15">
      <c r="B585" s="86"/>
    </row>
    <row r="586" ht="15">
      <c r="B586" s="86"/>
    </row>
    <row r="587" ht="15">
      <c r="B587" s="86"/>
    </row>
    <row r="588" ht="15">
      <c r="B588" s="86"/>
    </row>
    <row r="589" ht="15">
      <c r="B589" s="86"/>
    </row>
    <row r="590" ht="15">
      <c r="B590" s="86"/>
    </row>
    <row r="591" ht="15">
      <c r="B591" s="86"/>
    </row>
    <row r="592" ht="15">
      <c r="B592" s="86"/>
    </row>
    <row r="593" ht="15">
      <c r="B593" s="86"/>
    </row>
    <row r="594" ht="15">
      <c r="B594" s="86"/>
    </row>
    <row r="595" ht="15">
      <c r="B595" s="86"/>
    </row>
    <row r="596" ht="15">
      <c r="B596" s="86"/>
    </row>
    <row r="597" ht="15">
      <c r="B597" s="86"/>
    </row>
    <row r="598" ht="15">
      <c r="B598" s="86"/>
    </row>
    <row r="599" ht="15">
      <c r="B599" s="86"/>
    </row>
    <row r="600" ht="15">
      <c r="B600" s="86"/>
    </row>
    <row r="601" ht="15">
      <c r="B601" s="86"/>
    </row>
    <row r="602" ht="15">
      <c r="B602" s="86"/>
    </row>
    <row r="603" ht="15">
      <c r="B603" s="86"/>
    </row>
    <row r="604" ht="15">
      <c r="B604" s="86"/>
    </row>
    <row r="605" ht="15">
      <c r="B605" s="86"/>
    </row>
    <row r="606" ht="15">
      <c r="B606" s="86"/>
    </row>
    <row r="607" ht="15">
      <c r="B607" s="86"/>
    </row>
    <row r="608" ht="15">
      <c r="B608" s="86"/>
    </row>
    <row r="609" ht="15">
      <c r="B609" s="86"/>
    </row>
    <row r="610" ht="15">
      <c r="B610" s="86"/>
    </row>
    <row r="611" ht="15">
      <c r="B611" s="86"/>
    </row>
    <row r="612" ht="15">
      <c r="B612" s="86"/>
    </row>
    <row r="613" ht="15">
      <c r="B613" s="86"/>
    </row>
    <row r="614" ht="15">
      <c r="B614" s="86"/>
    </row>
    <row r="615" ht="15">
      <c r="B615" s="86"/>
    </row>
    <row r="616" ht="15">
      <c r="B616" s="86"/>
    </row>
    <row r="617" ht="15">
      <c r="B617" s="86"/>
    </row>
    <row r="618" ht="15">
      <c r="B618" s="86"/>
    </row>
    <row r="619" ht="15">
      <c r="B619" s="86"/>
    </row>
    <row r="620" ht="15">
      <c r="B620" s="86"/>
    </row>
    <row r="621" ht="15">
      <c r="B621" s="86"/>
    </row>
    <row r="622" ht="15">
      <c r="B622" s="86"/>
    </row>
    <row r="623" ht="15">
      <c r="B623" s="86"/>
    </row>
    <row r="624" ht="15">
      <c r="B624" s="86"/>
    </row>
    <row r="625" ht="15">
      <c r="B625" s="86"/>
    </row>
    <row r="626" ht="15">
      <c r="B626" s="86"/>
    </row>
    <row r="627" ht="15">
      <c r="B627" s="86"/>
    </row>
    <row r="628" ht="15">
      <c r="B628" s="86"/>
    </row>
    <row r="629" ht="15">
      <c r="B629" s="86"/>
    </row>
    <row r="630" ht="15">
      <c r="B630" s="86"/>
    </row>
    <row r="631" ht="15">
      <c r="B631" s="86"/>
    </row>
    <row r="632" ht="15">
      <c r="B632" s="86"/>
    </row>
    <row r="633" ht="15">
      <c r="B633" s="86"/>
    </row>
    <row r="634" ht="15">
      <c r="B634" s="86"/>
    </row>
    <row r="635" ht="15">
      <c r="B635" s="86"/>
    </row>
    <row r="636" ht="15">
      <c r="B636" s="86"/>
    </row>
    <row r="637" ht="15">
      <c r="B637" s="86"/>
    </row>
    <row r="638" ht="15">
      <c r="B638" s="86"/>
    </row>
    <row r="639" ht="15">
      <c r="B639" s="86"/>
    </row>
    <row r="640" ht="15">
      <c r="B640" s="86"/>
    </row>
    <row r="641" ht="15">
      <c r="B641" s="86"/>
    </row>
    <row r="642" ht="15">
      <c r="B642" s="86"/>
    </row>
    <row r="643" ht="15">
      <c r="B643" s="86"/>
    </row>
    <row r="644" ht="15">
      <c r="B644" s="86"/>
    </row>
    <row r="645" ht="15">
      <c r="B645" s="86"/>
    </row>
    <row r="646" ht="15">
      <c r="B646" s="86"/>
    </row>
    <row r="647" ht="15">
      <c r="B647" s="86"/>
    </row>
    <row r="648" ht="15">
      <c r="B648" s="86"/>
    </row>
    <row r="649" ht="15">
      <c r="B649" s="86"/>
    </row>
    <row r="650" ht="15">
      <c r="B650" s="86"/>
    </row>
    <row r="651" ht="15">
      <c r="B651" s="86"/>
    </row>
    <row r="652" ht="15">
      <c r="B652" s="86"/>
    </row>
    <row r="653" ht="15">
      <c r="B653" s="86"/>
    </row>
    <row r="654" ht="15">
      <c r="B654" s="86"/>
    </row>
    <row r="655" ht="15">
      <c r="B655" s="86"/>
    </row>
    <row r="656" ht="15">
      <c r="B656" s="86"/>
    </row>
    <row r="657" ht="15">
      <c r="B657" s="86"/>
    </row>
    <row r="658" ht="15">
      <c r="B658" s="86"/>
    </row>
    <row r="659" ht="15">
      <c r="B659" s="86"/>
    </row>
    <row r="660" ht="15">
      <c r="B660" s="86"/>
    </row>
    <row r="661" ht="15">
      <c r="B661" s="86"/>
    </row>
    <row r="662" ht="15">
      <c r="B662" s="86"/>
    </row>
    <row r="663" ht="15">
      <c r="B663" s="86"/>
    </row>
    <row r="664" ht="15">
      <c r="B664" s="86"/>
    </row>
    <row r="665" ht="15">
      <c r="B665" s="86"/>
    </row>
    <row r="666" ht="15">
      <c r="B666" s="86"/>
    </row>
    <row r="667" ht="15">
      <c r="B667" s="86"/>
    </row>
    <row r="668" ht="15">
      <c r="B668" s="86"/>
    </row>
    <row r="669" ht="15">
      <c r="B669" s="86"/>
    </row>
    <row r="670" ht="15">
      <c r="B670" s="86"/>
    </row>
    <row r="671" ht="15">
      <c r="B671" s="86"/>
    </row>
    <row r="672" ht="15">
      <c r="B672" s="86"/>
    </row>
    <row r="673" ht="15">
      <c r="B673" s="86"/>
    </row>
    <row r="674" ht="15">
      <c r="B674" s="86"/>
    </row>
    <row r="675" ht="15">
      <c r="B675" s="86"/>
    </row>
    <row r="676" ht="15">
      <c r="B676" s="86"/>
    </row>
    <row r="677" ht="15">
      <c r="B677" s="86"/>
    </row>
    <row r="678" ht="15">
      <c r="B678" s="86"/>
    </row>
    <row r="679" ht="15">
      <c r="B679" s="86"/>
    </row>
    <row r="680" ht="15">
      <c r="B680" s="86"/>
    </row>
    <row r="681" ht="15">
      <c r="B681" s="86"/>
    </row>
    <row r="682" ht="15">
      <c r="B682" s="86"/>
    </row>
    <row r="683" ht="15">
      <c r="B683" s="86"/>
    </row>
    <row r="684" ht="15">
      <c r="B684" s="86"/>
    </row>
    <row r="685" ht="15">
      <c r="B685" s="86"/>
    </row>
    <row r="686" ht="15">
      <c r="B686" s="86"/>
    </row>
    <row r="687" ht="15">
      <c r="B687" s="86"/>
    </row>
    <row r="688" ht="15">
      <c r="B688" s="86"/>
    </row>
    <row r="689" ht="15">
      <c r="B689" s="86"/>
    </row>
    <row r="690" ht="15">
      <c r="B690" s="86"/>
    </row>
    <row r="691" ht="15">
      <c r="B691" s="86"/>
    </row>
    <row r="692" ht="15">
      <c r="B692" s="86"/>
    </row>
    <row r="693" ht="15">
      <c r="B693" s="86"/>
    </row>
    <row r="694" ht="15">
      <c r="B694" s="86"/>
    </row>
    <row r="695" ht="15">
      <c r="B695" s="86"/>
    </row>
    <row r="696" ht="15">
      <c r="B696" s="86"/>
    </row>
    <row r="697" ht="15">
      <c r="B697" s="86"/>
    </row>
    <row r="698" ht="15">
      <c r="B698" s="86"/>
    </row>
    <row r="699" ht="15">
      <c r="B699" s="86"/>
    </row>
    <row r="700" ht="15">
      <c r="B700" s="86"/>
    </row>
    <row r="701" ht="15">
      <c r="B701" s="86"/>
    </row>
    <row r="702" ht="15">
      <c r="B702" s="86"/>
    </row>
    <row r="703" ht="15">
      <c r="B703" s="86"/>
    </row>
    <row r="704" ht="15">
      <c r="B704" s="86"/>
    </row>
    <row r="705" ht="15">
      <c r="B705" s="86"/>
    </row>
    <row r="706" ht="15">
      <c r="B706" s="86"/>
    </row>
    <row r="707" ht="15">
      <c r="B707" s="86"/>
    </row>
    <row r="708" ht="15">
      <c r="B708" s="86"/>
    </row>
    <row r="709" ht="15">
      <c r="B709" s="86"/>
    </row>
    <row r="710" ht="15">
      <c r="B710" s="86"/>
    </row>
    <row r="711" ht="15">
      <c r="B711" s="86"/>
    </row>
    <row r="712" ht="15">
      <c r="B712" s="86"/>
    </row>
    <row r="713" ht="15">
      <c r="B713" s="86"/>
    </row>
    <row r="714" ht="15">
      <c r="B714" s="86"/>
    </row>
    <row r="715" ht="15">
      <c r="B715" s="86"/>
    </row>
    <row r="716" ht="15">
      <c r="B716" s="86"/>
    </row>
    <row r="717" ht="15">
      <c r="B717" s="86"/>
    </row>
    <row r="718" ht="15">
      <c r="B718" s="86"/>
    </row>
    <row r="719" ht="15">
      <c r="B719" s="86"/>
    </row>
    <row r="720" ht="15">
      <c r="B720" s="86"/>
    </row>
    <row r="721" ht="15">
      <c r="B721" s="86"/>
    </row>
    <row r="722" ht="15">
      <c r="B722" s="86"/>
    </row>
    <row r="723" ht="15">
      <c r="B723" s="86"/>
    </row>
    <row r="724" ht="15">
      <c r="B724" s="86"/>
    </row>
    <row r="725" ht="15">
      <c r="B725" s="86"/>
    </row>
    <row r="726" ht="15">
      <c r="B726" s="86"/>
    </row>
    <row r="727" ht="15">
      <c r="B727" s="86"/>
    </row>
    <row r="728" ht="15">
      <c r="B728" s="86"/>
    </row>
    <row r="729" ht="15">
      <c r="B729" s="86"/>
    </row>
    <row r="730" ht="15">
      <c r="B730" s="86"/>
    </row>
    <row r="731" ht="15">
      <c r="B731" s="86"/>
    </row>
    <row r="732" ht="15">
      <c r="B732" s="86"/>
    </row>
    <row r="733" ht="15">
      <c r="B733" s="86"/>
    </row>
    <row r="734" ht="15">
      <c r="B734" s="86"/>
    </row>
    <row r="735" ht="15">
      <c r="B735" s="86"/>
    </row>
    <row r="736" ht="15">
      <c r="B736" s="86"/>
    </row>
    <row r="737" ht="15">
      <c r="B737" s="86"/>
    </row>
    <row r="738" ht="15">
      <c r="B738" s="86"/>
    </row>
    <row r="739" ht="15">
      <c r="B739" s="86"/>
    </row>
    <row r="740" ht="15">
      <c r="B740" s="86"/>
    </row>
    <row r="741" ht="15">
      <c r="B741" s="86"/>
    </row>
    <row r="742" ht="15">
      <c r="B742" s="86"/>
    </row>
    <row r="743" ht="15">
      <c r="B743" s="86"/>
    </row>
    <row r="744" ht="15">
      <c r="B744" s="86"/>
    </row>
    <row r="745" ht="15">
      <c r="B745" s="86"/>
    </row>
    <row r="746" ht="15">
      <c r="B746" s="86"/>
    </row>
    <row r="747" ht="15">
      <c r="B747" s="86"/>
    </row>
    <row r="748" ht="15">
      <c r="B748" s="86"/>
    </row>
    <row r="749" ht="15">
      <c r="B749" s="86"/>
    </row>
    <row r="750" ht="15">
      <c r="B750" s="86"/>
    </row>
    <row r="751" ht="15">
      <c r="B751" s="86"/>
    </row>
    <row r="752" ht="15">
      <c r="B752" s="86"/>
    </row>
    <row r="753" ht="15">
      <c r="B753" s="86"/>
    </row>
    <row r="754" ht="15">
      <c r="B754" s="86"/>
    </row>
    <row r="755" ht="15">
      <c r="B755" s="86"/>
    </row>
    <row r="756" ht="15">
      <c r="B756" s="86"/>
    </row>
    <row r="757" ht="15">
      <c r="B757" s="86"/>
    </row>
    <row r="758" ht="15">
      <c r="B758" s="86"/>
    </row>
    <row r="759" ht="15">
      <c r="B759" s="86"/>
    </row>
    <row r="760" ht="15">
      <c r="B760" s="86"/>
    </row>
    <row r="761" ht="15">
      <c r="B761" s="86"/>
    </row>
    <row r="762" ht="15">
      <c r="B762" s="86"/>
    </row>
    <row r="763" ht="15">
      <c r="B763" s="86"/>
    </row>
    <row r="764" ht="15">
      <c r="B764" s="86"/>
    </row>
    <row r="765" ht="15">
      <c r="B765" s="86"/>
    </row>
    <row r="766" ht="15">
      <c r="B766" s="86"/>
    </row>
    <row r="767" ht="15">
      <c r="B767" s="86"/>
    </row>
    <row r="768" ht="15">
      <c r="B768" s="86"/>
    </row>
    <row r="769" ht="15">
      <c r="B769" s="86"/>
    </row>
    <row r="770" ht="15">
      <c r="B770" s="86"/>
    </row>
    <row r="771" ht="15">
      <c r="B771" s="86"/>
    </row>
    <row r="772" ht="15">
      <c r="B772" s="86"/>
    </row>
    <row r="773" ht="15">
      <c r="B773" s="86"/>
    </row>
    <row r="774" ht="15">
      <c r="B774" s="86"/>
    </row>
    <row r="775" ht="15">
      <c r="B775" s="86"/>
    </row>
    <row r="776" ht="15">
      <c r="B776" s="86"/>
    </row>
    <row r="777" ht="15">
      <c r="B777" s="86"/>
    </row>
    <row r="778" ht="15">
      <c r="B778" s="86"/>
    </row>
    <row r="779" ht="15">
      <c r="B779" s="86"/>
    </row>
    <row r="780" ht="15">
      <c r="B780" s="86"/>
    </row>
    <row r="781" ht="15">
      <c r="B781" s="86"/>
    </row>
    <row r="782" ht="15">
      <c r="B782" s="86"/>
    </row>
    <row r="783" ht="15">
      <c r="B783" s="86"/>
    </row>
    <row r="784" ht="15">
      <c r="B784" s="86"/>
    </row>
    <row r="785" ht="15">
      <c r="B785" s="86"/>
    </row>
    <row r="786" ht="15">
      <c r="B786" s="86"/>
    </row>
    <row r="787" ht="15">
      <c r="B787" s="86"/>
    </row>
    <row r="788" ht="15">
      <c r="B788" s="86"/>
    </row>
    <row r="789" ht="15">
      <c r="B789" s="86"/>
    </row>
    <row r="790" ht="15">
      <c r="B790" s="86"/>
    </row>
    <row r="791" ht="15">
      <c r="B791" s="86"/>
    </row>
    <row r="792" ht="15">
      <c r="B792" s="86"/>
    </row>
    <row r="793" ht="15">
      <c r="B793" s="86"/>
    </row>
    <row r="794" ht="15">
      <c r="B794" s="86"/>
    </row>
    <row r="795" ht="15">
      <c r="B795" s="86"/>
    </row>
    <row r="796" ht="15">
      <c r="B796" s="86"/>
    </row>
    <row r="797" ht="15">
      <c r="B797" s="86"/>
    </row>
    <row r="798" ht="15">
      <c r="B798" s="86"/>
    </row>
    <row r="799" ht="15">
      <c r="B799" s="86"/>
    </row>
    <row r="800" ht="15">
      <c r="B800" s="86"/>
    </row>
    <row r="801" ht="15">
      <c r="B801" s="86"/>
    </row>
    <row r="802" ht="15">
      <c r="B802" s="86"/>
    </row>
    <row r="803" ht="15">
      <c r="B803" s="86"/>
    </row>
    <row r="804" ht="15">
      <c r="B804" s="86"/>
    </row>
    <row r="805" ht="15">
      <c r="B805" s="86"/>
    </row>
    <row r="806" ht="15">
      <c r="B806" s="86"/>
    </row>
    <row r="807" ht="15">
      <c r="B807" s="86"/>
    </row>
    <row r="808" ht="15">
      <c r="B808" s="86"/>
    </row>
    <row r="809" ht="15">
      <c r="B809" s="86"/>
    </row>
    <row r="810" ht="15">
      <c r="B810" s="86"/>
    </row>
    <row r="811" ht="15">
      <c r="B811" s="86"/>
    </row>
    <row r="812" ht="15">
      <c r="B812" s="86"/>
    </row>
    <row r="813" ht="15">
      <c r="B813" s="86"/>
    </row>
    <row r="814" ht="15">
      <c r="B814" s="86"/>
    </row>
    <row r="815" ht="15">
      <c r="B815" s="86"/>
    </row>
    <row r="816" ht="15">
      <c r="B816" s="86"/>
    </row>
    <row r="817" ht="15">
      <c r="B817" s="86"/>
    </row>
    <row r="818" ht="15">
      <c r="B818" s="86"/>
    </row>
    <row r="819" ht="15">
      <c r="B819" s="86"/>
    </row>
    <row r="820" ht="15">
      <c r="B820" s="86"/>
    </row>
    <row r="821" ht="15">
      <c r="B821" s="86"/>
    </row>
    <row r="822" ht="15">
      <c r="B822" s="86"/>
    </row>
    <row r="823" ht="15">
      <c r="B823" s="86"/>
    </row>
    <row r="824" ht="15">
      <c r="B824" s="86"/>
    </row>
    <row r="825" ht="15">
      <c r="B825" s="86"/>
    </row>
    <row r="826" ht="15">
      <c r="B826" s="86"/>
    </row>
    <row r="827" ht="15">
      <c r="B827" s="86"/>
    </row>
    <row r="828" ht="15">
      <c r="B828" s="86"/>
    </row>
    <row r="829" ht="15">
      <c r="B829" s="86"/>
    </row>
    <row r="830" ht="15">
      <c r="B830" s="86"/>
    </row>
    <row r="831" ht="15">
      <c r="B831" s="86"/>
    </row>
    <row r="832" ht="15">
      <c r="B832" s="86"/>
    </row>
    <row r="833" ht="15">
      <c r="B833" s="86"/>
    </row>
    <row r="834" ht="15">
      <c r="B834" s="86"/>
    </row>
    <row r="835" ht="15">
      <c r="B835" s="86"/>
    </row>
    <row r="836" ht="15">
      <c r="B836" s="86"/>
    </row>
    <row r="837" ht="15">
      <c r="B837" s="86"/>
    </row>
    <row r="838" ht="15">
      <c r="B838" s="86"/>
    </row>
    <row r="839" ht="15">
      <c r="B839" s="86"/>
    </row>
    <row r="840" ht="15">
      <c r="B840" s="86"/>
    </row>
    <row r="841" ht="15">
      <c r="B841" s="86"/>
    </row>
    <row r="842" ht="15">
      <c r="B842" s="86"/>
    </row>
    <row r="843" ht="15">
      <c r="B843" s="86"/>
    </row>
    <row r="844" ht="15">
      <c r="B844" s="86"/>
    </row>
    <row r="845" ht="15">
      <c r="B845" s="86"/>
    </row>
    <row r="846" ht="15">
      <c r="B846" s="86"/>
    </row>
    <row r="847" ht="15">
      <c r="B847" s="86"/>
    </row>
    <row r="848" ht="15">
      <c r="B848" s="86"/>
    </row>
    <row r="849" ht="15">
      <c r="B849" s="86"/>
    </row>
    <row r="850" ht="15">
      <c r="B850" s="86"/>
    </row>
    <row r="851" ht="15">
      <c r="B851" s="86"/>
    </row>
    <row r="852" ht="15">
      <c r="B852" s="86"/>
    </row>
    <row r="853" ht="15">
      <c r="B853" s="86"/>
    </row>
    <row r="854" ht="15">
      <c r="B854" s="86"/>
    </row>
    <row r="855" ht="15">
      <c r="B855" s="86"/>
    </row>
    <row r="856" ht="15">
      <c r="B856" s="86"/>
    </row>
    <row r="857" ht="15">
      <c r="B857" s="86"/>
    </row>
    <row r="858" ht="15">
      <c r="B858" s="86"/>
    </row>
    <row r="859" ht="15">
      <c r="B859" s="86"/>
    </row>
    <row r="860" ht="15">
      <c r="B860" s="86"/>
    </row>
    <row r="861" ht="15">
      <c r="B861" s="86"/>
    </row>
    <row r="862" ht="15">
      <c r="B862" s="86"/>
    </row>
    <row r="863" ht="15">
      <c r="B863" s="86"/>
    </row>
    <row r="864" ht="15">
      <c r="B864" s="86"/>
    </row>
    <row r="865" ht="15">
      <c r="B865" s="86"/>
    </row>
    <row r="866" ht="15">
      <c r="B866" s="86"/>
    </row>
    <row r="867" ht="15">
      <c r="B867" s="86"/>
    </row>
    <row r="868" ht="15">
      <c r="B868" s="86"/>
    </row>
    <row r="869" ht="15">
      <c r="B869" s="86"/>
    </row>
    <row r="870" ht="15">
      <c r="B870" s="86"/>
    </row>
    <row r="871" ht="15">
      <c r="B871" s="86"/>
    </row>
    <row r="872" ht="15">
      <c r="B872" s="86"/>
    </row>
    <row r="873" ht="15">
      <c r="B873" s="86"/>
    </row>
    <row r="874" ht="15">
      <c r="B874" s="86"/>
    </row>
    <row r="875" ht="15">
      <c r="B875" s="86"/>
    </row>
    <row r="876" ht="15">
      <c r="B876" s="86"/>
    </row>
    <row r="877" ht="15">
      <c r="B877" s="86"/>
    </row>
    <row r="878" ht="15">
      <c r="B878" s="86"/>
    </row>
    <row r="879" ht="15">
      <c r="B879" s="86"/>
    </row>
    <row r="880" ht="15">
      <c r="B880" s="86"/>
    </row>
    <row r="881" ht="15">
      <c r="B881" s="86"/>
    </row>
    <row r="882" ht="15">
      <c r="B882" s="86"/>
    </row>
    <row r="883" ht="15">
      <c r="B883" s="86"/>
    </row>
    <row r="884" ht="15">
      <c r="B884" s="86"/>
    </row>
    <row r="885" ht="15">
      <c r="B885" s="86"/>
    </row>
    <row r="886" ht="15">
      <c r="B886" s="86"/>
    </row>
    <row r="887" ht="15">
      <c r="B887" s="86"/>
    </row>
    <row r="888" ht="15">
      <c r="B888" s="86"/>
    </row>
    <row r="889" ht="15">
      <c r="B889" s="86"/>
    </row>
    <row r="890" ht="15">
      <c r="B890" s="86"/>
    </row>
    <row r="891" ht="15">
      <c r="B891" s="86"/>
    </row>
    <row r="892" ht="15">
      <c r="B892" s="86"/>
    </row>
    <row r="893" ht="15">
      <c r="B893" s="86"/>
    </row>
    <row r="894" ht="15">
      <c r="B894" s="86"/>
    </row>
    <row r="895" ht="15">
      <c r="B895" s="86"/>
    </row>
    <row r="896" ht="15">
      <c r="B896" s="86"/>
    </row>
    <row r="897" ht="15">
      <c r="B897" s="86"/>
    </row>
    <row r="898" ht="15">
      <c r="B898" s="86"/>
    </row>
    <row r="899" ht="15">
      <c r="B899" s="86"/>
    </row>
    <row r="900" ht="15">
      <c r="B900" s="86"/>
    </row>
    <row r="901" ht="15">
      <c r="B901" s="86"/>
    </row>
    <row r="902" ht="15">
      <c r="B902" s="86"/>
    </row>
    <row r="903" ht="15">
      <c r="B903" s="86"/>
    </row>
    <row r="904" ht="15">
      <c r="B904" s="86"/>
    </row>
    <row r="905" ht="15">
      <c r="B905" s="86"/>
    </row>
    <row r="906" ht="15">
      <c r="B906" s="86"/>
    </row>
    <row r="907" ht="15">
      <c r="B907" s="86"/>
    </row>
    <row r="908" ht="15">
      <c r="B908" s="86"/>
    </row>
    <row r="909" ht="15">
      <c r="B909" s="86"/>
    </row>
    <row r="910" ht="15">
      <c r="B910" s="86"/>
    </row>
    <row r="911" ht="15">
      <c r="B911" s="86"/>
    </row>
    <row r="912" ht="15">
      <c r="B912" s="86"/>
    </row>
    <row r="913" ht="15">
      <c r="B913" s="86"/>
    </row>
    <row r="914" ht="15">
      <c r="B914" s="86"/>
    </row>
    <row r="915" ht="15">
      <c r="B915" s="86"/>
    </row>
    <row r="916" ht="15">
      <c r="B916" s="86"/>
    </row>
    <row r="917" ht="15">
      <c r="B917" s="86"/>
    </row>
    <row r="918" ht="15">
      <c r="B918" s="86"/>
    </row>
    <row r="919" ht="15">
      <c r="B919" s="86"/>
    </row>
    <row r="920" ht="15">
      <c r="B920" s="86"/>
    </row>
    <row r="921" ht="15">
      <c r="B921" s="86"/>
    </row>
    <row r="922" ht="15">
      <c r="B922" s="86"/>
    </row>
    <row r="923" ht="15">
      <c r="B923" s="86"/>
    </row>
    <row r="924" ht="15">
      <c r="B924" s="86"/>
    </row>
    <row r="925" ht="15">
      <c r="B925" s="86"/>
    </row>
    <row r="926" ht="15">
      <c r="B926" s="86"/>
    </row>
    <row r="927" ht="15">
      <c r="B927" s="86"/>
    </row>
    <row r="928" ht="15">
      <c r="B928" s="86"/>
    </row>
    <row r="929" ht="15">
      <c r="B929" s="86"/>
    </row>
    <row r="930" ht="15">
      <c r="B930" s="86"/>
    </row>
    <row r="931" ht="15">
      <c r="B931" s="86"/>
    </row>
    <row r="932" ht="15">
      <c r="B932" s="86"/>
    </row>
    <row r="933" ht="15">
      <c r="B933" s="86"/>
    </row>
    <row r="934" ht="15">
      <c r="B934" s="86"/>
    </row>
    <row r="935" ht="15">
      <c r="B935" s="86"/>
    </row>
    <row r="936" ht="15">
      <c r="B936" s="86"/>
    </row>
    <row r="937" ht="15">
      <c r="B937" s="86"/>
    </row>
    <row r="938" ht="15">
      <c r="B938" s="86"/>
    </row>
    <row r="939" ht="15">
      <c r="B939" s="86"/>
    </row>
    <row r="940" ht="15">
      <c r="B940" s="86"/>
    </row>
    <row r="941" ht="15">
      <c r="B941" s="86"/>
    </row>
    <row r="942" ht="15">
      <c r="B942" s="86"/>
    </row>
    <row r="943" ht="15">
      <c r="B943" s="86"/>
    </row>
    <row r="944" ht="15">
      <c r="B944" s="86"/>
    </row>
    <row r="945" ht="15">
      <c r="B945" s="86"/>
    </row>
    <row r="946" ht="15">
      <c r="B946" s="86"/>
    </row>
    <row r="947" ht="15">
      <c r="B947" s="86"/>
    </row>
    <row r="948" ht="15">
      <c r="B948" s="86"/>
    </row>
    <row r="949" ht="15">
      <c r="B949" s="86"/>
    </row>
    <row r="950" ht="15">
      <c r="B950" s="86"/>
    </row>
    <row r="951" ht="15">
      <c r="B951" s="86"/>
    </row>
    <row r="952" ht="15">
      <c r="B952" s="86"/>
    </row>
    <row r="953" ht="15">
      <c r="B953" s="86"/>
    </row>
    <row r="954" ht="15">
      <c r="B954" s="86"/>
    </row>
    <row r="955" ht="15">
      <c r="B955" s="86"/>
    </row>
    <row r="956" ht="15">
      <c r="B956" s="86"/>
    </row>
    <row r="957" ht="15">
      <c r="B957" s="86"/>
    </row>
    <row r="958" ht="15">
      <c r="B958" s="86"/>
    </row>
    <row r="959" ht="15">
      <c r="B959" s="86"/>
    </row>
    <row r="960" ht="15">
      <c r="B960" s="86"/>
    </row>
    <row r="961" ht="15">
      <c r="B961" s="86"/>
    </row>
    <row r="962" ht="15">
      <c r="B962" s="86"/>
    </row>
    <row r="963" ht="15">
      <c r="B963" s="86"/>
    </row>
    <row r="964" ht="15">
      <c r="B964" s="86"/>
    </row>
    <row r="965" ht="15">
      <c r="B965" s="86"/>
    </row>
    <row r="966" ht="15">
      <c r="B966" s="86"/>
    </row>
    <row r="967" ht="15">
      <c r="B967" s="86"/>
    </row>
    <row r="968" ht="15">
      <c r="B968" s="86"/>
    </row>
    <row r="969" ht="15">
      <c r="B969" s="86"/>
    </row>
    <row r="970" ht="15">
      <c r="B970" s="86"/>
    </row>
    <row r="971" ht="15">
      <c r="B971" s="86"/>
    </row>
    <row r="972" ht="15">
      <c r="B972" s="86"/>
    </row>
    <row r="973" ht="15">
      <c r="B973" s="86"/>
    </row>
    <row r="974" ht="15">
      <c r="B974" s="86"/>
    </row>
    <row r="975" ht="15">
      <c r="B975" s="86"/>
    </row>
    <row r="976" ht="15">
      <c r="B976" s="86"/>
    </row>
    <row r="977" ht="15">
      <c r="B977" s="86"/>
    </row>
    <row r="978" ht="15">
      <c r="B978" s="86"/>
    </row>
    <row r="979" ht="15">
      <c r="B979" s="86"/>
    </row>
    <row r="980" ht="15">
      <c r="B980" s="86"/>
    </row>
    <row r="981" ht="15">
      <c r="B981" s="86"/>
    </row>
    <row r="982" ht="15">
      <c r="B982" s="86"/>
    </row>
    <row r="983" ht="15">
      <c r="B983" s="86"/>
    </row>
    <row r="984" ht="15">
      <c r="B984" s="86"/>
    </row>
    <row r="985" ht="15">
      <c r="B985" s="86"/>
    </row>
    <row r="986" ht="15">
      <c r="B986" s="86"/>
    </row>
    <row r="987" ht="15">
      <c r="B987" s="86"/>
    </row>
    <row r="988" ht="15">
      <c r="B988" s="86"/>
    </row>
    <row r="989" ht="15">
      <c r="B989" s="86"/>
    </row>
    <row r="990" ht="15">
      <c r="B990" s="86"/>
    </row>
    <row r="991" ht="15">
      <c r="B991" s="86"/>
    </row>
    <row r="992" ht="15">
      <c r="B992" s="86"/>
    </row>
    <row r="993" ht="15">
      <c r="B993" s="86"/>
    </row>
    <row r="994" ht="15">
      <c r="B994" s="86"/>
    </row>
    <row r="995" ht="15">
      <c r="B995" s="86"/>
    </row>
    <row r="996" ht="15">
      <c r="B996" s="86"/>
    </row>
    <row r="997" ht="15">
      <c r="B997" s="86"/>
    </row>
    <row r="998" ht="15">
      <c r="B998" s="86"/>
    </row>
    <row r="999" ht="15">
      <c r="B999" s="86"/>
    </row>
    <row r="1000" ht="15">
      <c r="B1000" s="86"/>
    </row>
    <row r="1001" ht="15">
      <c r="B1001" s="86"/>
    </row>
    <row r="1002" ht="15">
      <c r="B1002" s="86"/>
    </row>
    <row r="1003" ht="15">
      <c r="B1003" s="86"/>
    </row>
    <row r="1004" ht="15">
      <c r="B1004" s="86"/>
    </row>
    <row r="1005" ht="15">
      <c r="B1005" s="86"/>
    </row>
    <row r="1006" ht="15">
      <c r="B1006" s="86"/>
    </row>
    <row r="1007" ht="15">
      <c r="B1007" s="86"/>
    </row>
    <row r="1008" ht="15">
      <c r="B1008" s="86"/>
    </row>
    <row r="1009" ht="15">
      <c r="B1009" s="86"/>
    </row>
    <row r="1010" ht="15">
      <c r="B1010" s="86"/>
    </row>
    <row r="1011" ht="15">
      <c r="B1011" s="86"/>
    </row>
    <row r="1012" ht="15">
      <c r="B1012" s="86"/>
    </row>
    <row r="1013" ht="15">
      <c r="B1013" s="86"/>
    </row>
    <row r="1014" ht="15">
      <c r="B1014" s="86"/>
    </row>
    <row r="1015" ht="15">
      <c r="B1015" s="86"/>
    </row>
    <row r="1016" ht="15">
      <c r="B1016" s="86"/>
    </row>
    <row r="1017" ht="15">
      <c r="B1017" s="86"/>
    </row>
    <row r="1018" ht="15">
      <c r="B1018" s="86"/>
    </row>
    <row r="1019" ht="15">
      <c r="B1019" s="86"/>
    </row>
    <row r="1020" ht="15">
      <c r="B1020" s="86"/>
    </row>
    <row r="1021" ht="15">
      <c r="B1021" s="86"/>
    </row>
    <row r="1022" ht="15">
      <c r="B1022" s="86"/>
    </row>
    <row r="1023" ht="15">
      <c r="B1023" s="86"/>
    </row>
    <row r="1024" ht="15">
      <c r="B1024" s="86"/>
    </row>
    <row r="1025" ht="15">
      <c r="B1025" s="86"/>
    </row>
    <row r="1026" ht="15">
      <c r="B1026" s="86"/>
    </row>
    <row r="1027" ht="15">
      <c r="B1027" s="86"/>
    </row>
    <row r="1028" ht="15">
      <c r="B1028" s="86"/>
    </row>
    <row r="1029" ht="15">
      <c r="B1029" s="86"/>
    </row>
    <row r="1030" ht="15">
      <c r="B1030" s="86"/>
    </row>
    <row r="1031" ht="15">
      <c r="B1031" s="86"/>
    </row>
    <row r="1032" ht="15">
      <c r="B1032" s="86"/>
    </row>
    <row r="1033" ht="15">
      <c r="B1033" s="86"/>
    </row>
    <row r="1034" ht="15">
      <c r="B1034" s="86"/>
    </row>
    <row r="1035" ht="15">
      <c r="B1035" s="86"/>
    </row>
    <row r="1036" ht="15">
      <c r="B1036" s="86"/>
    </row>
    <row r="1037" ht="15">
      <c r="B1037" s="86"/>
    </row>
    <row r="1038" ht="15">
      <c r="B1038" s="86"/>
    </row>
    <row r="1039" ht="15">
      <c r="B1039" s="86"/>
    </row>
    <row r="1040" ht="15">
      <c r="B1040" s="86"/>
    </row>
    <row r="1041" ht="15">
      <c r="B1041" s="86"/>
    </row>
    <row r="1042" ht="15">
      <c r="B1042" s="86"/>
    </row>
    <row r="1043" ht="15">
      <c r="B1043" s="86"/>
    </row>
    <row r="1044" ht="15">
      <c r="B1044" s="86"/>
    </row>
    <row r="1045" ht="15">
      <c r="B1045" s="86"/>
    </row>
    <row r="1046" ht="15">
      <c r="B1046" s="86"/>
    </row>
    <row r="1047" ht="15">
      <c r="B1047" s="86"/>
    </row>
    <row r="1048" ht="15">
      <c r="B1048" s="86"/>
    </row>
    <row r="1049" ht="15">
      <c r="B1049" s="86"/>
    </row>
    <row r="1050" ht="15">
      <c r="B1050" s="86"/>
    </row>
    <row r="1051" ht="15">
      <c r="B1051" s="86"/>
    </row>
    <row r="1052" ht="15">
      <c r="B1052" s="86"/>
    </row>
    <row r="1053" ht="15">
      <c r="B1053" s="86"/>
    </row>
    <row r="1054" ht="15">
      <c r="B1054" s="86"/>
    </row>
    <row r="1055" ht="15">
      <c r="B1055" s="86"/>
    </row>
    <row r="1056" ht="15">
      <c r="B1056" s="86"/>
    </row>
    <row r="1057" ht="15">
      <c r="B1057" s="86"/>
    </row>
    <row r="1058" ht="15">
      <c r="B1058" s="86"/>
    </row>
    <row r="1059" ht="15">
      <c r="B1059" s="86"/>
    </row>
    <row r="1060" ht="15">
      <c r="B1060" s="86"/>
    </row>
    <row r="1061" ht="15">
      <c r="B1061" s="86"/>
    </row>
    <row r="1062" ht="15">
      <c r="B1062" s="86"/>
    </row>
    <row r="1063" ht="15">
      <c r="B1063" s="86"/>
    </row>
    <row r="1064" ht="15">
      <c r="B1064" s="86"/>
    </row>
    <row r="1065" ht="15">
      <c r="B1065" s="86"/>
    </row>
    <row r="1066" ht="15">
      <c r="B1066" s="86"/>
    </row>
    <row r="1067" ht="15">
      <c r="B1067" s="86"/>
    </row>
    <row r="1068" ht="15">
      <c r="B1068" s="86"/>
    </row>
    <row r="1069" ht="15">
      <c r="B1069" s="86"/>
    </row>
    <row r="1070" ht="15">
      <c r="B1070" s="86"/>
    </row>
    <row r="1071" ht="15">
      <c r="B1071" s="86"/>
    </row>
    <row r="1072" ht="15">
      <c r="B1072" s="86"/>
    </row>
    <row r="1073" ht="15">
      <c r="B1073" s="86"/>
    </row>
    <row r="1074" ht="15">
      <c r="B1074" s="86"/>
    </row>
    <row r="1075" ht="15">
      <c r="B1075" s="86"/>
    </row>
    <row r="1076" ht="15">
      <c r="B1076" s="86"/>
    </row>
    <row r="1077" ht="15">
      <c r="B1077" s="86"/>
    </row>
    <row r="1078" ht="15">
      <c r="B1078" s="86"/>
    </row>
    <row r="1079" ht="15">
      <c r="B1079" s="86"/>
    </row>
    <row r="1080" ht="15">
      <c r="B1080" s="86"/>
    </row>
    <row r="1081" ht="15">
      <c r="B1081" s="86"/>
    </row>
    <row r="1082" ht="15">
      <c r="B1082" s="86"/>
    </row>
    <row r="1083" ht="15">
      <c r="B1083" s="86"/>
    </row>
    <row r="1084" ht="15">
      <c r="B1084" s="86"/>
    </row>
    <row r="1085" ht="15">
      <c r="B1085" s="86"/>
    </row>
    <row r="1086" ht="15">
      <c r="B1086" s="86"/>
    </row>
    <row r="1087" ht="15">
      <c r="B1087" s="86"/>
    </row>
    <row r="1088" ht="15">
      <c r="B1088" s="86"/>
    </row>
    <row r="1089" ht="15">
      <c r="B1089" s="86"/>
    </row>
    <row r="1090" ht="15">
      <c r="B1090" s="86"/>
    </row>
    <row r="1091" ht="15">
      <c r="B1091" s="86"/>
    </row>
    <row r="1092" ht="15">
      <c r="B1092" s="86"/>
    </row>
    <row r="1093" ht="15">
      <c r="B1093" s="86"/>
    </row>
    <row r="1094" ht="15">
      <c r="B1094" s="86"/>
    </row>
    <row r="1095" ht="15">
      <c r="B1095" s="86"/>
    </row>
    <row r="1096" ht="15">
      <c r="B1096" s="86"/>
    </row>
    <row r="1097" ht="15">
      <c r="B1097" s="86"/>
    </row>
    <row r="1098" ht="15">
      <c r="B1098" s="86"/>
    </row>
    <row r="1099" ht="15">
      <c r="B1099" s="86"/>
    </row>
    <row r="1100" ht="15">
      <c r="B1100" s="86"/>
    </row>
    <row r="1101" ht="15">
      <c r="B1101" s="86"/>
    </row>
    <row r="1102" ht="15">
      <c r="B1102" s="86"/>
    </row>
    <row r="1103" ht="15">
      <c r="B1103" s="86"/>
    </row>
    <row r="1104" ht="15">
      <c r="B1104" s="86"/>
    </row>
    <row r="1105" ht="15">
      <c r="B1105" s="86"/>
    </row>
    <row r="1106" ht="15">
      <c r="B1106" s="86"/>
    </row>
    <row r="1107" ht="15">
      <c r="B1107" s="86"/>
    </row>
    <row r="1108" ht="15">
      <c r="B1108" s="86"/>
    </row>
    <row r="1109" ht="15">
      <c r="B1109" s="86"/>
    </row>
    <row r="1110" ht="15">
      <c r="B1110" s="86"/>
    </row>
    <row r="1111" ht="15">
      <c r="B1111" s="86"/>
    </row>
    <row r="1112" ht="15">
      <c r="B1112" s="86"/>
    </row>
    <row r="1113" ht="15">
      <c r="B1113" s="86"/>
    </row>
    <row r="1114" ht="15">
      <c r="B1114" s="86"/>
    </row>
    <row r="1115" ht="15">
      <c r="B1115" s="86"/>
    </row>
    <row r="1116" ht="15">
      <c r="B1116" s="86"/>
    </row>
    <row r="1117" ht="15">
      <c r="B1117" s="86"/>
    </row>
    <row r="1118" ht="15">
      <c r="B1118" s="86"/>
    </row>
    <row r="1119" ht="15">
      <c r="B1119" s="86"/>
    </row>
    <row r="1120" ht="15">
      <c r="B1120" s="86"/>
    </row>
    <row r="1121" ht="15">
      <c r="B1121" s="86"/>
    </row>
    <row r="1122" ht="15">
      <c r="B1122" s="86"/>
    </row>
    <row r="1123" ht="15">
      <c r="B1123" s="86"/>
    </row>
    <row r="1124" ht="15">
      <c r="B1124" s="86"/>
    </row>
    <row r="1125" ht="15">
      <c r="B1125" s="86"/>
    </row>
    <row r="1126" ht="15">
      <c r="B1126" s="86"/>
    </row>
    <row r="1127" ht="15">
      <c r="B1127" s="86"/>
    </row>
    <row r="1128" ht="15">
      <c r="B1128" s="86"/>
    </row>
    <row r="1129" ht="15">
      <c r="B1129" s="86"/>
    </row>
    <row r="1130" ht="15">
      <c r="B1130" s="86"/>
    </row>
    <row r="1131" ht="15">
      <c r="B1131" s="86"/>
    </row>
    <row r="1132" ht="15">
      <c r="B1132" s="86"/>
    </row>
    <row r="1133" ht="15">
      <c r="B1133" s="86"/>
    </row>
    <row r="1134" ht="15">
      <c r="B1134" s="86"/>
    </row>
    <row r="1135" ht="15">
      <c r="B1135" s="86"/>
    </row>
    <row r="1136" ht="15">
      <c r="B1136" s="86"/>
    </row>
    <row r="1137" ht="15">
      <c r="B1137" s="86"/>
    </row>
    <row r="1138" ht="15">
      <c r="B1138" s="86"/>
    </row>
    <row r="1139" ht="15">
      <c r="B1139" s="86"/>
    </row>
    <row r="1140" ht="15">
      <c r="B1140" s="86"/>
    </row>
    <row r="1141" ht="15">
      <c r="B1141" s="86"/>
    </row>
    <row r="1142" ht="15">
      <c r="B1142" s="86"/>
    </row>
    <row r="1143" ht="15">
      <c r="B1143" s="86"/>
    </row>
    <row r="1144" ht="15">
      <c r="B1144" s="86"/>
    </row>
    <row r="1145" ht="15">
      <c r="B1145" s="86"/>
    </row>
    <row r="1146" ht="15">
      <c r="B1146" s="86"/>
    </row>
    <row r="1147" ht="15">
      <c r="B1147" s="86"/>
    </row>
    <row r="1148" ht="15">
      <c r="B1148" s="86"/>
    </row>
    <row r="1149" ht="15">
      <c r="B1149" s="86"/>
    </row>
    <row r="1150" ht="15">
      <c r="B1150" s="86"/>
    </row>
    <row r="1151" ht="15">
      <c r="B1151" s="86"/>
    </row>
    <row r="1152" ht="15">
      <c r="B1152" s="86"/>
    </row>
    <row r="1153" ht="15">
      <c r="B1153" s="86"/>
    </row>
    <row r="1154" ht="15">
      <c r="B1154" s="86"/>
    </row>
    <row r="1155" ht="15">
      <c r="B1155" s="86"/>
    </row>
    <row r="1156" ht="15">
      <c r="B1156" s="86"/>
    </row>
    <row r="1157" ht="15">
      <c r="B1157" s="86"/>
    </row>
    <row r="1158" ht="15">
      <c r="B1158" s="86"/>
    </row>
    <row r="1159" ht="15">
      <c r="B1159" s="86"/>
    </row>
    <row r="1160" ht="15">
      <c r="B1160" s="86"/>
    </row>
    <row r="1161" ht="15">
      <c r="B1161" s="86"/>
    </row>
    <row r="1162" ht="15">
      <c r="B1162" s="86"/>
    </row>
    <row r="1163" ht="15">
      <c r="B1163" s="86"/>
    </row>
    <row r="1164" ht="15">
      <c r="B1164" s="86"/>
    </row>
    <row r="1165" ht="15">
      <c r="B1165" s="86"/>
    </row>
    <row r="1166" ht="15">
      <c r="B1166" s="86"/>
    </row>
    <row r="1167" ht="15">
      <c r="B1167" s="86"/>
    </row>
    <row r="1168" ht="15">
      <c r="B1168" s="86"/>
    </row>
    <row r="1169" ht="15">
      <c r="B1169" s="86"/>
    </row>
    <row r="1170" ht="15">
      <c r="B1170" s="86"/>
    </row>
    <row r="1171" ht="15">
      <c r="B1171" s="86"/>
    </row>
    <row r="1172" ht="15">
      <c r="B1172" s="86"/>
    </row>
    <row r="1173" ht="15">
      <c r="B1173" s="86"/>
    </row>
    <row r="1174" ht="15">
      <c r="B1174" s="86"/>
    </row>
    <row r="1175" ht="15">
      <c r="B1175" s="86"/>
    </row>
    <row r="1176" ht="15">
      <c r="B1176" s="86"/>
    </row>
    <row r="1177" ht="15">
      <c r="B1177" s="86"/>
    </row>
    <row r="1178" ht="15">
      <c r="B1178" s="86"/>
    </row>
    <row r="1179" ht="15">
      <c r="B1179" s="86"/>
    </row>
    <row r="1180" ht="15">
      <c r="B1180" s="86"/>
    </row>
    <row r="1181" ht="15">
      <c r="B1181" s="86"/>
    </row>
    <row r="1182" ht="15">
      <c r="B1182" s="86"/>
    </row>
    <row r="1183" ht="15">
      <c r="B1183" s="86"/>
    </row>
    <row r="1184" ht="15">
      <c r="B1184" s="86"/>
    </row>
    <row r="1185" ht="15">
      <c r="B1185" s="86"/>
    </row>
    <row r="1186" ht="15">
      <c r="B1186" s="86"/>
    </row>
    <row r="1187" ht="15">
      <c r="B1187" s="86"/>
    </row>
    <row r="1188" ht="15">
      <c r="B1188" s="86"/>
    </row>
    <row r="1189" ht="15">
      <c r="B1189" s="86"/>
    </row>
    <row r="1190" ht="15">
      <c r="B1190" s="86"/>
    </row>
    <row r="1191" ht="15">
      <c r="B1191" s="86"/>
    </row>
    <row r="1192" ht="15">
      <c r="B1192" s="86"/>
    </row>
    <row r="1193" ht="15">
      <c r="B1193" s="86"/>
    </row>
    <row r="1194" ht="15">
      <c r="B1194" s="86"/>
    </row>
    <row r="1195" ht="15">
      <c r="B1195" s="86"/>
    </row>
    <row r="1196" ht="15">
      <c r="B1196" s="86"/>
    </row>
    <row r="1197" ht="15">
      <c r="B1197" s="86"/>
    </row>
    <row r="1198" ht="15">
      <c r="B1198" s="86"/>
    </row>
    <row r="1199" ht="15">
      <c r="B1199" s="86"/>
    </row>
    <row r="1200" ht="15">
      <c r="B1200" s="86"/>
    </row>
    <row r="1201" ht="15">
      <c r="B1201" s="86"/>
    </row>
    <row r="1202" ht="15">
      <c r="B1202" s="86"/>
    </row>
    <row r="1203" ht="15">
      <c r="B1203" s="86"/>
    </row>
    <row r="1204" ht="15">
      <c r="B1204" s="86"/>
    </row>
    <row r="1205" ht="15">
      <c r="B1205" s="86"/>
    </row>
    <row r="1206" ht="15">
      <c r="B1206" s="86"/>
    </row>
    <row r="1207" ht="15">
      <c r="B1207" s="86"/>
    </row>
    <row r="1208" ht="15">
      <c r="B1208" s="86"/>
    </row>
    <row r="1209" ht="15">
      <c r="B1209" s="86"/>
    </row>
    <row r="1210" ht="15">
      <c r="B1210" s="86"/>
    </row>
    <row r="1211" ht="15">
      <c r="B1211" s="86"/>
    </row>
    <row r="1212" ht="15">
      <c r="B1212" s="86"/>
    </row>
    <row r="1213" ht="15">
      <c r="B1213" s="86"/>
    </row>
    <row r="1214" ht="15">
      <c r="B1214" s="86"/>
    </row>
    <row r="1215" ht="15">
      <c r="B1215" s="86"/>
    </row>
    <row r="1216" ht="15">
      <c r="B1216" s="86"/>
    </row>
    <row r="1217" ht="15">
      <c r="B1217" s="86"/>
    </row>
    <row r="1218" ht="15">
      <c r="B1218" s="86"/>
    </row>
    <row r="1219" ht="15">
      <c r="B1219" s="86"/>
    </row>
    <row r="1220" ht="15">
      <c r="B1220" s="86"/>
    </row>
    <row r="1221" ht="15">
      <c r="B1221" s="86"/>
    </row>
    <row r="1222" ht="15">
      <c r="B1222" s="86"/>
    </row>
    <row r="1223" ht="15">
      <c r="B1223" s="86"/>
    </row>
    <row r="1224" ht="15">
      <c r="B1224" s="86"/>
    </row>
    <row r="1225" ht="15">
      <c r="B1225" s="86"/>
    </row>
    <row r="1226" ht="15">
      <c r="B1226" s="86"/>
    </row>
    <row r="1227" ht="15">
      <c r="B1227" s="86"/>
    </row>
    <row r="1228" ht="15">
      <c r="B1228" s="86"/>
    </row>
    <row r="1229" ht="15">
      <c r="B1229" s="86"/>
    </row>
    <row r="1230" ht="15">
      <c r="B1230" s="86"/>
    </row>
    <row r="1231" ht="15">
      <c r="B1231" s="86"/>
    </row>
    <row r="1232" ht="15">
      <c r="B1232" s="86"/>
    </row>
    <row r="1233" ht="15">
      <c r="B1233" s="86"/>
    </row>
    <row r="1234" ht="15">
      <c r="B1234" s="86"/>
    </row>
    <row r="1235" ht="15">
      <c r="B1235" s="86"/>
    </row>
    <row r="1236" ht="15">
      <c r="B1236" s="86"/>
    </row>
    <row r="1237" ht="15">
      <c r="B1237" s="86"/>
    </row>
    <row r="1238" ht="15">
      <c r="B1238" s="86"/>
    </row>
    <row r="1239" ht="15">
      <c r="B1239" s="86"/>
    </row>
    <row r="1240" ht="15">
      <c r="B1240" s="86"/>
    </row>
    <row r="1241" ht="15">
      <c r="B1241" s="86"/>
    </row>
    <row r="1242" ht="15">
      <c r="B1242" s="86"/>
    </row>
    <row r="1243" ht="15">
      <c r="B1243" s="86"/>
    </row>
    <row r="1244" ht="15">
      <c r="B1244" s="86"/>
    </row>
    <row r="1245" ht="15">
      <c r="B1245" s="86"/>
    </row>
    <row r="1246" ht="15">
      <c r="B1246" s="86"/>
    </row>
    <row r="1247" ht="15">
      <c r="B1247" s="86"/>
    </row>
    <row r="1248" ht="15">
      <c r="B1248" s="86"/>
    </row>
    <row r="1249" ht="15">
      <c r="B1249" s="86"/>
    </row>
    <row r="1250" ht="15">
      <c r="B1250" s="86"/>
    </row>
    <row r="1251" ht="15">
      <c r="B1251" s="86"/>
    </row>
    <row r="1252" ht="15">
      <c r="B1252" s="86"/>
    </row>
    <row r="1253" ht="15">
      <c r="B1253" s="86"/>
    </row>
    <row r="1254" ht="15">
      <c r="B1254" s="86"/>
    </row>
    <row r="1255" ht="15">
      <c r="B1255" s="86"/>
    </row>
    <row r="1256" ht="15">
      <c r="B1256" s="86"/>
    </row>
    <row r="1257" ht="15">
      <c r="B1257" s="86"/>
    </row>
    <row r="1258" ht="15">
      <c r="B1258" s="86"/>
    </row>
    <row r="1259" ht="15">
      <c r="B1259" s="86"/>
    </row>
    <row r="1260" ht="15">
      <c r="B1260" s="86"/>
    </row>
    <row r="1261" ht="15">
      <c r="B1261" s="86"/>
    </row>
    <row r="1262" ht="15">
      <c r="B1262" s="86"/>
    </row>
    <row r="1263" ht="15">
      <c r="B1263" s="86"/>
    </row>
    <row r="1264" ht="15">
      <c r="B1264" s="86"/>
    </row>
    <row r="1265" ht="15">
      <c r="B1265" s="86"/>
    </row>
    <row r="1266" ht="15">
      <c r="B1266" s="86"/>
    </row>
    <row r="1267" ht="15">
      <c r="B1267" s="86"/>
    </row>
    <row r="1268" ht="15">
      <c r="B1268" s="86"/>
    </row>
    <row r="1269" ht="15">
      <c r="B1269" s="86"/>
    </row>
    <row r="1270" ht="15">
      <c r="B1270" s="86"/>
    </row>
    <row r="1271" ht="15">
      <c r="B1271" s="86"/>
    </row>
    <row r="1272" ht="15">
      <c r="B1272" s="86"/>
    </row>
    <row r="1273" ht="15">
      <c r="B1273" s="86"/>
    </row>
    <row r="1274" ht="15">
      <c r="B1274" s="86"/>
    </row>
    <row r="1275" ht="15">
      <c r="B1275" s="86"/>
    </row>
    <row r="1276" ht="15">
      <c r="B1276" s="86"/>
    </row>
    <row r="1277" ht="15">
      <c r="B1277" s="86"/>
    </row>
    <row r="1278" ht="15">
      <c r="B1278" s="86"/>
    </row>
    <row r="1279" ht="15">
      <c r="B1279" s="86"/>
    </row>
    <row r="1280" ht="15">
      <c r="B1280" s="86"/>
    </row>
    <row r="1281" ht="15">
      <c r="B1281" s="86"/>
    </row>
    <row r="1282" ht="15">
      <c r="B1282" s="86"/>
    </row>
    <row r="1283" ht="15">
      <c r="B1283" s="86"/>
    </row>
    <row r="1284" ht="15">
      <c r="B1284" s="86"/>
    </row>
    <row r="1285" ht="15">
      <c r="B1285" s="86"/>
    </row>
    <row r="1286" ht="15">
      <c r="B1286" s="86"/>
    </row>
    <row r="1287" ht="15">
      <c r="B1287" s="86"/>
    </row>
    <row r="1288" ht="15">
      <c r="B1288" s="86"/>
    </row>
    <row r="1289" ht="15">
      <c r="B1289" s="86"/>
    </row>
    <row r="1290" ht="15">
      <c r="B1290" s="86"/>
    </row>
    <row r="1291" ht="15">
      <c r="B1291" s="86"/>
    </row>
    <row r="1292" ht="15">
      <c r="B1292" s="86"/>
    </row>
    <row r="1293" ht="15">
      <c r="B1293" s="86"/>
    </row>
    <row r="1294" ht="15">
      <c r="B1294" s="86"/>
    </row>
    <row r="1295" ht="15">
      <c r="B1295" s="86"/>
    </row>
    <row r="1296" ht="15">
      <c r="B1296" s="86"/>
    </row>
    <row r="1297" ht="15">
      <c r="B1297" s="86"/>
    </row>
    <row r="1298" ht="15">
      <c r="B1298" s="86"/>
    </row>
    <row r="1299" ht="15">
      <c r="B1299" s="86"/>
    </row>
    <row r="1300" ht="15">
      <c r="B1300" s="86"/>
    </row>
    <row r="1301" ht="15">
      <c r="B1301" s="86"/>
    </row>
    <row r="1302" ht="15">
      <c r="B1302" s="86"/>
    </row>
    <row r="1303" ht="15">
      <c r="B1303" s="86"/>
    </row>
    <row r="1304" ht="15">
      <c r="B1304" s="86"/>
    </row>
    <row r="1305" ht="15">
      <c r="B1305" s="86"/>
    </row>
    <row r="1306" ht="15">
      <c r="B1306" s="86"/>
    </row>
    <row r="1307" ht="15">
      <c r="B1307" s="86"/>
    </row>
    <row r="1308" ht="15">
      <c r="B1308" s="86"/>
    </row>
    <row r="1309" ht="15">
      <c r="B1309" s="86"/>
    </row>
    <row r="1310" ht="15">
      <c r="B1310" s="86"/>
    </row>
    <row r="1311" ht="15">
      <c r="B1311" s="86"/>
    </row>
    <row r="1312" ht="15">
      <c r="B1312" s="86"/>
    </row>
    <row r="1313" ht="15">
      <c r="B1313" s="86"/>
    </row>
    <row r="1314" ht="15">
      <c r="B1314" s="86"/>
    </row>
    <row r="1315" ht="15">
      <c r="B1315" s="86"/>
    </row>
    <row r="1316" ht="15">
      <c r="B1316" s="86"/>
    </row>
    <row r="1317" ht="15">
      <c r="B1317" s="86"/>
    </row>
    <row r="1318" ht="15">
      <c r="B1318" s="86"/>
    </row>
    <row r="1319" ht="15">
      <c r="B1319" s="86"/>
    </row>
    <row r="1320" ht="15">
      <c r="B1320" s="86"/>
    </row>
    <row r="1321" ht="15">
      <c r="B1321" s="86"/>
    </row>
    <row r="1322" ht="15">
      <c r="B1322" s="86"/>
    </row>
    <row r="1323" ht="15">
      <c r="B1323" s="86"/>
    </row>
    <row r="1324" ht="15">
      <c r="B1324" s="86"/>
    </row>
    <row r="1325" ht="15">
      <c r="B1325" s="86"/>
    </row>
    <row r="1326" ht="15">
      <c r="B1326" s="86"/>
    </row>
    <row r="1327" ht="15">
      <c r="B1327" s="86"/>
    </row>
    <row r="1328" ht="15">
      <c r="B1328" s="86"/>
    </row>
    <row r="1329" ht="15">
      <c r="B1329" s="86"/>
    </row>
    <row r="1330" ht="15">
      <c r="B1330" s="86"/>
    </row>
    <row r="1331" ht="15">
      <c r="B1331" s="86"/>
    </row>
    <row r="1332" ht="15">
      <c r="B1332" s="86"/>
    </row>
    <row r="1333" ht="15">
      <c r="B1333" s="86"/>
    </row>
    <row r="1334" ht="15">
      <c r="B1334" s="86"/>
    </row>
    <row r="1335" ht="15">
      <c r="B1335" s="86"/>
    </row>
    <row r="1336" ht="15">
      <c r="B1336" s="86"/>
    </row>
    <row r="1337" ht="15">
      <c r="B1337" s="86"/>
    </row>
    <row r="1338" ht="15">
      <c r="B1338" s="86"/>
    </row>
    <row r="1339" ht="15">
      <c r="B1339" s="86"/>
    </row>
    <row r="1340" ht="15">
      <c r="B1340" s="86"/>
    </row>
    <row r="1341" ht="15">
      <c r="B1341" s="86"/>
    </row>
    <row r="1342" ht="15">
      <c r="B1342" s="86"/>
    </row>
    <row r="1343" ht="15">
      <c r="B1343" s="86"/>
    </row>
    <row r="1344" ht="15">
      <c r="B1344" s="86"/>
    </row>
    <row r="1345" ht="15">
      <c r="B1345" s="86"/>
    </row>
    <row r="1346" ht="15">
      <c r="B1346" s="86"/>
    </row>
    <row r="1347" ht="15">
      <c r="B1347" s="86"/>
    </row>
    <row r="1348" ht="15">
      <c r="B1348" s="86"/>
    </row>
    <row r="1349" ht="15">
      <c r="B1349" s="86"/>
    </row>
    <row r="1350" ht="15">
      <c r="B1350" s="86"/>
    </row>
    <row r="1351" ht="15">
      <c r="B1351" s="86"/>
    </row>
    <row r="1352" ht="15">
      <c r="B1352" s="86"/>
    </row>
    <row r="1353" ht="15">
      <c r="B1353" s="86"/>
    </row>
    <row r="1354" ht="15">
      <c r="B1354" s="86"/>
    </row>
    <row r="1355" ht="15">
      <c r="B1355" s="86"/>
    </row>
    <row r="1356" ht="15">
      <c r="B1356" s="86"/>
    </row>
    <row r="1357" ht="15">
      <c r="B1357" s="86"/>
    </row>
    <row r="1358" ht="15">
      <c r="B1358" s="86"/>
    </row>
    <row r="1359" ht="15">
      <c r="B1359" s="86"/>
    </row>
    <row r="1360" ht="15">
      <c r="B1360" s="86"/>
    </row>
    <row r="1361" ht="15">
      <c r="B1361" s="86"/>
    </row>
    <row r="1362" ht="15">
      <c r="B1362" s="86"/>
    </row>
    <row r="1363" ht="15">
      <c r="B1363" s="86"/>
    </row>
    <row r="1364" ht="15">
      <c r="B1364" s="86"/>
    </row>
    <row r="1365" ht="15">
      <c r="B1365" s="86"/>
    </row>
    <row r="1366" ht="15">
      <c r="B1366" s="86"/>
    </row>
    <row r="1367" ht="15">
      <c r="B1367" s="86"/>
    </row>
    <row r="1368" ht="15">
      <c r="B1368" s="86"/>
    </row>
    <row r="1369" ht="15">
      <c r="B1369" s="86"/>
    </row>
    <row r="1370" ht="15">
      <c r="B1370" s="86"/>
    </row>
    <row r="1371" ht="15">
      <c r="B1371" s="86"/>
    </row>
    <row r="1372" ht="15">
      <c r="B1372" s="86"/>
    </row>
    <row r="1373" ht="15">
      <c r="B1373" s="86"/>
    </row>
    <row r="1374" ht="15">
      <c r="B1374" s="86"/>
    </row>
    <row r="1375" ht="15">
      <c r="B1375" s="86"/>
    </row>
    <row r="1376" ht="15">
      <c r="B1376" s="86"/>
    </row>
    <row r="1377" ht="15">
      <c r="B1377" s="86"/>
    </row>
    <row r="1378" ht="15">
      <c r="B1378" s="86"/>
    </row>
    <row r="1379" ht="15">
      <c r="B1379" s="86"/>
    </row>
    <row r="1380" ht="15">
      <c r="B1380" s="86"/>
    </row>
    <row r="1381" ht="15">
      <c r="B1381" s="86"/>
    </row>
    <row r="1382" ht="15">
      <c r="B1382" s="86"/>
    </row>
    <row r="1383" ht="15">
      <c r="B1383" s="86"/>
    </row>
    <row r="1384" ht="15">
      <c r="B1384" s="86"/>
    </row>
    <row r="1385" ht="15">
      <c r="B1385" s="86"/>
    </row>
    <row r="1386" ht="15">
      <c r="B1386" s="86"/>
    </row>
    <row r="1387" ht="15">
      <c r="B1387" s="86"/>
    </row>
    <row r="1388" ht="15">
      <c r="B1388" s="86"/>
    </row>
    <row r="1389" ht="15">
      <c r="B1389" s="86"/>
    </row>
    <row r="1390" ht="15">
      <c r="B1390" s="86"/>
    </row>
    <row r="1391" ht="15">
      <c r="B1391" s="86"/>
    </row>
    <row r="1392" ht="15">
      <c r="B1392" s="86"/>
    </row>
    <row r="1393" ht="15">
      <c r="B1393" s="86"/>
    </row>
    <row r="1394" ht="15">
      <c r="B1394" s="86"/>
    </row>
    <row r="1395" ht="15">
      <c r="B1395" s="86"/>
    </row>
    <row r="1396" ht="15">
      <c r="B1396" s="86"/>
    </row>
    <row r="1397" ht="15">
      <c r="B1397" s="86"/>
    </row>
    <row r="1398" ht="15">
      <c r="B1398" s="86"/>
    </row>
    <row r="1399" ht="15">
      <c r="B1399" s="86"/>
    </row>
    <row r="1400" ht="15">
      <c r="B1400" s="86"/>
    </row>
    <row r="1401" ht="15">
      <c r="B1401" s="86"/>
    </row>
    <row r="1402" ht="15">
      <c r="B1402" s="86"/>
    </row>
    <row r="1403" ht="15">
      <c r="B1403" s="86"/>
    </row>
    <row r="1404" ht="15">
      <c r="B1404" s="86"/>
    </row>
    <row r="1405" ht="15">
      <c r="B1405" s="86"/>
    </row>
    <row r="1406" ht="15">
      <c r="B1406" s="86"/>
    </row>
    <row r="1407" ht="15">
      <c r="B1407" s="86"/>
    </row>
    <row r="1408" ht="15">
      <c r="B1408" s="86"/>
    </row>
    <row r="1409" ht="15">
      <c r="B1409" s="86"/>
    </row>
    <row r="1410" ht="15">
      <c r="B1410" s="86"/>
    </row>
    <row r="1411" ht="15">
      <c r="B1411" s="86"/>
    </row>
    <row r="1412" ht="15">
      <c r="B1412" s="86"/>
    </row>
    <row r="1413" ht="15">
      <c r="B1413" s="86"/>
    </row>
    <row r="1414" ht="15">
      <c r="B1414" s="86"/>
    </row>
    <row r="1415" ht="15">
      <c r="B1415" s="86"/>
    </row>
    <row r="1416" ht="15">
      <c r="B1416" s="86"/>
    </row>
    <row r="1417" ht="15">
      <c r="B1417" s="86"/>
    </row>
    <row r="1418" ht="15">
      <c r="B1418" s="86"/>
    </row>
    <row r="1419" ht="15">
      <c r="B1419" s="86"/>
    </row>
    <row r="1420" ht="15">
      <c r="B1420" s="86"/>
    </row>
    <row r="1421" ht="15">
      <c r="B1421" s="86"/>
    </row>
    <row r="1422" ht="15">
      <c r="B1422" s="86"/>
    </row>
    <row r="1423" ht="15">
      <c r="B1423" s="86"/>
    </row>
    <row r="1424" ht="15">
      <c r="B1424" s="86"/>
    </row>
    <row r="1425" ht="15">
      <c r="B1425" s="86"/>
    </row>
    <row r="1426" ht="15">
      <c r="B1426" s="86"/>
    </row>
    <row r="1427" ht="15">
      <c r="B1427" s="86"/>
    </row>
    <row r="1428" ht="15">
      <c r="B1428" s="86"/>
    </row>
    <row r="1429" ht="15">
      <c r="B1429" s="86"/>
    </row>
    <row r="1430" ht="15">
      <c r="B1430" s="86"/>
    </row>
    <row r="1431" ht="15">
      <c r="B1431" s="86"/>
    </row>
    <row r="1432" ht="15">
      <c r="B1432" s="86"/>
    </row>
    <row r="1433" ht="15">
      <c r="B1433" s="86"/>
    </row>
    <row r="1434" ht="15">
      <c r="B1434" s="86"/>
    </row>
    <row r="1435" ht="15">
      <c r="B1435" s="86"/>
    </row>
    <row r="1436" ht="15">
      <c r="B1436" s="86"/>
    </row>
    <row r="1437" ht="15">
      <c r="B1437" s="86"/>
    </row>
    <row r="1438" ht="15">
      <c r="B1438" s="86"/>
    </row>
    <row r="1439" ht="15">
      <c r="B1439" s="86"/>
    </row>
    <row r="1440" ht="15">
      <c r="B1440" s="86"/>
    </row>
    <row r="1441" ht="15">
      <c r="B1441" s="86"/>
    </row>
    <row r="1442" ht="15">
      <c r="B1442" s="86"/>
    </row>
    <row r="1443" ht="15">
      <c r="B1443" s="86"/>
    </row>
    <row r="1444" ht="15">
      <c r="B1444" s="86"/>
    </row>
    <row r="1445" ht="15">
      <c r="B1445" s="86"/>
    </row>
    <row r="1446" ht="15">
      <c r="B1446" s="86"/>
    </row>
    <row r="1447" ht="15">
      <c r="B1447" s="86"/>
    </row>
    <row r="1448" ht="15">
      <c r="B1448" s="86"/>
    </row>
    <row r="1449" ht="15">
      <c r="B1449" s="86"/>
    </row>
    <row r="1450" ht="15">
      <c r="B1450" s="86"/>
    </row>
    <row r="1451" ht="15">
      <c r="B1451" s="86"/>
    </row>
    <row r="1452" ht="15">
      <c r="B1452" s="86"/>
    </row>
    <row r="1453" ht="15">
      <c r="B1453" s="86"/>
    </row>
    <row r="1454" ht="15">
      <c r="B1454" s="86"/>
    </row>
    <row r="1455" ht="15">
      <c r="B1455" s="86"/>
    </row>
    <row r="1456" ht="15">
      <c r="B1456" s="86"/>
    </row>
    <row r="1457" ht="15">
      <c r="B1457" s="86"/>
    </row>
    <row r="1458" ht="15">
      <c r="B1458" s="86"/>
    </row>
    <row r="1459" ht="15">
      <c r="B1459" s="86"/>
    </row>
    <row r="1460" ht="15">
      <c r="B1460" s="86"/>
    </row>
    <row r="1461" ht="15">
      <c r="B1461" s="86"/>
    </row>
    <row r="1462" ht="15">
      <c r="B1462" s="86"/>
    </row>
    <row r="1463" ht="15">
      <c r="B1463" s="86"/>
    </row>
    <row r="1464" ht="15">
      <c r="B1464" s="86"/>
    </row>
    <row r="1465" ht="15">
      <c r="B1465" s="86"/>
    </row>
    <row r="1466" ht="15">
      <c r="B1466" s="86"/>
    </row>
    <row r="1467" ht="15">
      <c r="B1467" s="86"/>
    </row>
    <row r="1468" ht="15">
      <c r="B1468" s="86"/>
    </row>
    <row r="1469" ht="15">
      <c r="B1469" s="86"/>
    </row>
    <row r="1470" ht="15">
      <c r="B1470" s="86"/>
    </row>
    <row r="1471" ht="15">
      <c r="B1471" s="86"/>
    </row>
    <row r="1472" ht="15">
      <c r="B1472" s="86"/>
    </row>
    <row r="1473" ht="15">
      <c r="B1473" s="86"/>
    </row>
    <row r="1474" ht="15">
      <c r="B1474" s="86"/>
    </row>
    <row r="1475" ht="15">
      <c r="B1475" s="86"/>
    </row>
    <row r="1476" ht="15">
      <c r="B1476" s="86"/>
    </row>
    <row r="1477" ht="15">
      <c r="B1477" s="86"/>
    </row>
    <row r="1478" ht="15">
      <c r="B1478" s="86"/>
    </row>
    <row r="1479" ht="15">
      <c r="B1479" s="86"/>
    </row>
    <row r="1480" ht="15">
      <c r="B1480" s="86"/>
    </row>
    <row r="1481" ht="15">
      <c r="B1481" s="86"/>
    </row>
    <row r="1482" ht="15">
      <c r="B1482" s="86"/>
    </row>
    <row r="1483" ht="15">
      <c r="B1483" s="86"/>
    </row>
    <row r="1484" ht="15">
      <c r="B1484" s="86"/>
    </row>
    <row r="1485" ht="15">
      <c r="B1485" s="86"/>
    </row>
    <row r="1486" ht="15">
      <c r="B1486" s="86"/>
    </row>
    <row r="1487" ht="15">
      <c r="B1487" s="86"/>
    </row>
    <row r="1488" ht="15">
      <c r="B1488" s="86"/>
    </row>
    <row r="1489" ht="15">
      <c r="B1489" s="86"/>
    </row>
    <row r="1490" ht="15">
      <c r="B1490" s="86"/>
    </row>
    <row r="1491" ht="15">
      <c r="B1491" s="86"/>
    </row>
    <row r="1492" ht="15">
      <c r="B1492" s="86"/>
    </row>
    <row r="1493" ht="15">
      <c r="B1493" s="86"/>
    </row>
    <row r="1494" ht="15">
      <c r="B1494" s="86"/>
    </row>
    <row r="1495" ht="15">
      <c r="B1495" s="86"/>
    </row>
    <row r="1496" ht="15">
      <c r="B1496" s="86"/>
    </row>
    <row r="1497" ht="15">
      <c r="B1497" s="86"/>
    </row>
    <row r="1498" ht="15">
      <c r="B1498" s="86"/>
    </row>
    <row r="1499" ht="15">
      <c r="B1499" s="86"/>
    </row>
    <row r="1500" ht="15">
      <c r="B1500" s="86"/>
    </row>
    <row r="1501" ht="15">
      <c r="B1501" s="86"/>
    </row>
    <row r="1502" ht="15">
      <c r="B1502" s="86"/>
    </row>
    <row r="1503" ht="15">
      <c r="B1503" s="86"/>
    </row>
    <row r="1504" ht="15">
      <c r="B1504" s="86"/>
    </row>
    <row r="1505" ht="15">
      <c r="B1505" s="86"/>
    </row>
    <row r="1506" ht="15">
      <c r="B1506" s="86"/>
    </row>
    <row r="1507" ht="15">
      <c r="B1507" s="86"/>
    </row>
    <row r="1508" ht="15">
      <c r="B1508" s="86"/>
    </row>
    <row r="1509" ht="15">
      <c r="B1509" s="86"/>
    </row>
    <row r="1510" ht="15">
      <c r="B1510" s="86"/>
    </row>
    <row r="1511" ht="15">
      <c r="B1511" s="86"/>
    </row>
    <row r="1512" ht="15">
      <c r="B1512" s="86"/>
    </row>
    <row r="1513" ht="15">
      <c r="B1513" s="86"/>
    </row>
    <row r="1514" ht="15">
      <c r="B1514" s="86"/>
    </row>
    <row r="1515" ht="15">
      <c r="B1515" s="86"/>
    </row>
    <row r="1516" ht="15">
      <c r="B1516" s="86"/>
    </row>
    <row r="1517" ht="15">
      <c r="B1517" s="86"/>
    </row>
    <row r="1518" ht="15">
      <c r="B1518" s="86"/>
    </row>
    <row r="1519" ht="15">
      <c r="B1519" s="86"/>
    </row>
    <row r="1520" ht="15">
      <c r="B1520" s="86"/>
    </row>
    <row r="1521" ht="15">
      <c r="B1521" s="86"/>
    </row>
    <row r="1522" ht="15">
      <c r="B1522" s="86"/>
    </row>
    <row r="1523" ht="15">
      <c r="B1523" s="86"/>
    </row>
    <row r="1524" ht="15">
      <c r="B1524" s="86"/>
    </row>
    <row r="1525" ht="15">
      <c r="B1525" s="86"/>
    </row>
    <row r="1526" ht="15">
      <c r="B1526" s="86"/>
    </row>
    <row r="1527" ht="15">
      <c r="B1527" s="86"/>
    </row>
    <row r="1528" ht="15">
      <c r="B1528" s="86"/>
    </row>
    <row r="1529" ht="15">
      <c r="B1529" s="86"/>
    </row>
    <row r="1530" ht="15">
      <c r="B1530" s="86"/>
    </row>
    <row r="1531" ht="15">
      <c r="B1531" s="86"/>
    </row>
    <row r="1532" ht="15">
      <c r="B1532" s="86"/>
    </row>
    <row r="1533" ht="15">
      <c r="B1533" s="86"/>
    </row>
    <row r="1534" ht="15">
      <c r="B1534" s="86"/>
    </row>
    <row r="1535" ht="15">
      <c r="B1535" s="86"/>
    </row>
    <row r="1536" ht="15">
      <c r="B1536" s="86"/>
    </row>
    <row r="1537" ht="15">
      <c r="B1537" s="86"/>
    </row>
    <row r="1538" ht="15">
      <c r="B1538" s="86"/>
    </row>
    <row r="1539" ht="15">
      <c r="B1539" s="86"/>
    </row>
    <row r="1540" ht="15">
      <c r="B1540" s="86"/>
    </row>
    <row r="1541" ht="15">
      <c r="B1541" s="86"/>
    </row>
    <row r="1542" ht="15">
      <c r="B1542" s="86"/>
    </row>
    <row r="1543" ht="15">
      <c r="B1543" s="86"/>
    </row>
    <row r="1544" ht="15">
      <c r="B1544" s="86"/>
    </row>
    <row r="1545" ht="15">
      <c r="B1545" s="86"/>
    </row>
    <row r="1546" ht="15">
      <c r="B1546" s="86"/>
    </row>
    <row r="1547" ht="15">
      <c r="B1547" s="86"/>
    </row>
    <row r="1548" ht="15">
      <c r="B1548" s="86"/>
    </row>
    <row r="1549" ht="15">
      <c r="B1549" s="86"/>
    </row>
    <row r="1550" ht="15">
      <c r="B1550" s="86"/>
    </row>
    <row r="1551" ht="15">
      <c r="B1551" s="86"/>
    </row>
    <row r="1552" ht="15">
      <c r="B1552" s="86"/>
    </row>
    <row r="1553" ht="15">
      <c r="B1553" s="86"/>
    </row>
    <row r="1554" ht="15">
      <c r="B1554" s="86"/>
    </row>
    <row r="1555" ht="15">
      <c r="B1555" s="86"/>
    </row>
    <row r="1556" ht="15">
      <c r="B1556" s="86"/>
    </row>
    <row r="1557" ht="15">
      <c r="B1557" s="86"/>
    </row>
    <row r="1558" ht="15">
      <c r="B1558" s="86"/>
    </row>
    <row r="1559" ht="15">
      <c r="B1559" s="86"/>
    </row>
    <row r="1560" ht="15">
      <c r="B1560" s="86"/>
    </row>
    <row r="1561" ht="15">
      <c r="B1561" s="86"/>
    </row>
    <row r="1562" ht="15">
      <c r="B1562" s="86"/>
    </row>
    <row r="1563" ht="15">
      <c r="B1563" s="86"/>
    </row>
    <row r="1564" ht="15">
      <c r="B1564" s="86"/>
    </row>
    <row r="1565" ht="15">
      <c r="B1565" s="86"/>
    </row>
    <row r="1566" ht="15">
      <c r="B1566" s="86"/>
    </row>
    <row r="1567" ht="15">
      <c r="B1567" s="86"/>
    </row>
    <row r="1568" ht="15">
      <c r="B1568" s="86"/>
    </row>
    <row r="1569" ht="15">
      <c r="B1569" s="86"/>
    </row>
    <row r="1570" ht="15">
      <c r="B1570" s="86"/>
    </row>
    <row r="1571" ht="15">
      <c r="B1571" s="86"/>
    </row>
    <row r="1572" ht="15">
      <c r="B1572" s="86"/>
    </row>
    <row r="1573" ht="15">
      <c r="B1573" s="86"/>
    </row>
    <row r="1574" ht="15">
      <c r="B1574" s="86"/>
    </row>
    <row r="1575" ht="15">
      <c r="B1575" s="86"/>
    </row>
    <row r="1576" ht="15">
      <c r="B1576" s="86"/>
    </row>
    <row r="1577" ht="15">
      <c r="B1577" s="86"/>
    </row>
    <row r="1578" ht="15">
      <c r="B1578" s="86"/>
    </row>
    <row r="1579" ht="15">
      <c r="B1579" s="86"/>
    </row>
    <row r="1580" ht="15">
      <c r="B1580" s="86"/>
    </row>
    <row r="1581" ht="15">
      <c r="B1581" s="86"/>
    </row>
    <row r="1582" ht="15">
      <c r="B1582" s="86"/>
    </row>
    <row r="1583" ht="15">
      <c r="B1583" s="86"/>
    </row>
    <row r="1584" ht="15">
      <c r="B1584" s="86"/>
    </row>
    <row r="1585" ht="15">
      <c r="B1585" s="86"/>
    </row>
    <row r="1586" ht="15">
      <c r="B1586" s="86"/>
    </row>
    <row r="1587" ht="15">
      <c r="B1587" s="86"/>
    </row>
    <row r="1588" ht="15">
      <c r="B1588" s="86"/>
    </row>
    <row r="1589" ht="15">
      <c r="B1589" s="86"/>
    </row>
    <row r="1590" ht="15">
      <c r="B1590" s="86"/>
    </row>
    <row r="1591" ht="15">
      <c r="B1591" s="86"/>
    </row>
    <row r="1592" ht="15">
      <c r="B1592" s="86"/>
    </row>
    <row r="1593" ht="15">
      <c r="B1593" s="86"/>
    </row>
    <row r="1594" ht="15">
      <c r="B1594" s="86"/>
    </row>
    <row r="1595" ht="15">
      <c r="B1595" s="86"/>
    </row>
    <row r="1596" ht="15">
      <c r="B1596" s="86"/>
    </row>
    <row r="1597" ht="15">
      <c r="B1597" s="86"/>
    </row>
    <row r="1598" ht="15">
      <c r="B1598" s="86"/>
    </row>
    <row r="1599" ht="15">
      <c r="B1599" s="86"/>
    </row>
    <row r="1600" ht="15">
      <c r="B1600" s="86"/>
    </row>
    <row r="1601" ht="15">
      <c r="B1601" s="86"/>
    </row>
    <row r="1602" ht="15">
      <c r="B1602" s="86"/>
    </row>
    <row r="1603" ht="15">
      <c r="B1603" s="86"/>
    </row>
    <row r="1604" ht="15">
      <c r="B1604" s="86"/>
    </row>
    <row r="1605" ht="15">
      <c r="B1605" s="86"/>
    </row>
    <row r="1606" ht="15">
      <c r="B1606" s="86"/>
    </row>
    <row r="1607" ht="15">
      <c r="B1607" s="86"/>
    </row>
    <row r="1608" ht="15">
      <c r="B1608" s="86"/>
    </row>
    <row r="1609" ht="15">
      <c r="B1609" s="86"/>
    </row>
    <row r="1610" ht="15">
      <c r="B1610" s="86"/>
    </row>
    <row r="1611" ht="15">
      <c r="B1611" s="86"/>
    </row>
    <row r="1612" ht="15">
      <c r="B1612" s="86"/>
    </row>
    <row r="1613" ht="15">
      <c r="B1613" s="86"/>
    </row>
    <row r="1614" ht="15">
      <c r="B1614" s="86"/>
    </row>
    <row r="1615" ht="15">
      <c r="B1615" s="86"/>
    </row>
    <row r="1616" ht="15">
      <c r="B1616" s="86"/>
    </row>
    <row r="1617" ht="15">
      <c r="B1617" s="86"/>
    </row>
    <row r="1618" ht="15">
      <c r="B1618" s="86"/>
    </row>
    <row r="1619" ht="15">
      <c r="B1619" s="86"/>
    </row>
    <row r="1620" ht="15">
      <c r="B1620" s="86"/>
    </row>
    <row r="1621" ht="15">
      <c r="B1621" s="86"/>
    </row>
    <row r="1622" ht="15">
      <c r="B1622" s="86"/>
    </row>
    <row r="1623" ht="15">
      <c r="B1623" s="86"/>
    </row>
    <row r="1624" ht="15">
      <c r="B1624" s="86"/>
    </row>
    <row r="1625" ht="15">
      <c r="B1625" s="86"/>
    </row>
    <row r="1626" ht="15">
      <c r="B1626" s="86"/>
    </row>
    <row r="1627" ht="15">
      <c r="B1627" s="86"/>
    </row>
    <row r="1628" ht="15">
      <c r="B1628" s="86"/>
    </row>
    <row r="1629" ht="15">
      <c r="B1629" s="86"/>
    </row>
    <row r="1630" ht="15">
      <c r="B1630" s="86"/>
    </row>
    <row r="1631" ht="15">
      <c r="B1631" s="86"/>
    </row>
    <row r="1632" ht="15">
      <c r="B1632" s="86"/>
    </row>
    <row r="1633" ht="15">
      <c r="B1633" s="86"/>
    </row>
    <row r="1634" ht="15">
      <c r="B1634" s="86"/>
    </row>
    <row r="1635" ht="15">
      <c r="B1635" s="86"/>
    </row>
    <row r="1636" ht="15">
      <c r="B1636" s="86"/>
    </row>
    <row r="1637" ht="15">
      <c r="B1637" s="86"/>
    </row>
    <row r="1638" ht="15">
      <c r="B1638" s="86"/>
    </row>
    <row r="1639" ht="15">
      <c r="B1639" s="86"/>
    </row>
    <row r="1640" ht="15">
      <c r="B1640" s="86"/>
    </row>
    <row r="1641" ht="15">
      <c r="B1641" s="86"/>
    </row>
    <row r="1642" ht="15">
      <c r="B1642" s="86"/>
    </row>
    <row r="1643" ht="15">
      <c r="B1643" s="86"/>
    </row>
    <row r="1644" ht="15">
      <c r="B1644" s="86"/>
    </row>
    <row r="1645" ht="15">
      <c r="B1645" s="86"/>
    </row>
    <row r="1646" ht="15">
      <c r="B1646" s="86"/>
    </row>
    <row r="1647" ht="15">
      <c r="B1647" s="86"/>
    </row>
    <row r="1648" ht="15">
      <c r="B1648" s="86"/>
    </row>
    <row r="1649" ht="15">
      <c r="B1649" s="86"/>
    </row>
    <row r="1650" ht="15">
      <c r="B1650" s="86"/>
    </row>
    <row r="1651" ht="15">
      <c r="B1651" s="86"/>
    </row>
    <row r="1652" ht="15">
      <c r="B1652" s="86"/>
    </row>
    <row r="1653" ht="15">
      <c r="B1653" s="86"/>
    </row>
    <row r="1654" ht="15">
      <c r="B1654" s="86"/>
    </row>
    <row r="1655" ht="15">
      <c r="B1655" s="86"/>
    </row>
    <row r="1656" ht="15">
      <c r="B1656" s="86"/>
    </row>
    <row r="1657" ht="15">
      <c r="B1657" s="86"/>
    </row>
    <row r="1658" ht="15">
      <c r="B1658" s="86"/>
    </row>
    <row r="1659" ht="15">
      <c r="B1659" s="86"/>
    </row>
    <row r="1660" ht="15">
      <c r="B1660" s="86"/>
    </row>
    <row r="1661" ht="15">
      <c r="B1661" s="86"/>
    </row>
    <row r="1662" ht="15">
      <c r="B1662" s="86"/>
    </row>
    <row r="1663" ht="15">
      <c r="B1663" s="86"/>
    </row>
    <row r="1664" ht="15">
      <c r="B1664" s="86"/>
    </row>
    <row r="1665" ht="15">
      <c r="B1665" s="86"/>
    </row>
    <row r="1666" ht="15">
      <c r="B1666" s="86"/>
    </row>
    <row r="1667" ht="15">
      <c r="B1667" s="86"/>
    </row>
    <row r="1668" ht="15">
      <c r="B1668" s="86"/>
    </row>
    <row r="1669" ht="15">
      <c r="B1669" s="86"/>
    </row>
    <row r="1670" ht="15">
      <c r="B1670" s="86"/>
    </row>
    <row r="1671" ht="15">
      <c r="B1671" s="86"/>
    </row>
    <row r="1672" ht="15">
      <c r="B1672" s="86"/>
    </row>
    <row r="1673" ht="15">
      <c r="B1673" s="86"/>
    </row>
    <row r="1674" ht="15">
      <c r="B1674" s="86"/>
    </row>
    <row r="1675" ht="15">
      <c r="B1675" s="86"/>
    </row>
    <row r="1676" ht="15">
      <c r="B1676" s="86"/>
    </row>
    <row r="1677" ht="15">
      <c r="B1677" s="86"/>
    </row>
    <row r="1678" ht="15">
      <c r="B1678" s="86"/>
    </row>
    <row r="1679" ht="15">
      <c r="B1679" s="86"/>
    </row>
    <row r="1680" ht="15">
      <c r="B1680" s="86"/>
    </row>
    <row r="1681" ht="15">
      <c r="B1681" s="86"/>
    </row>
    <row r="1682" ht="15">
      <c r="B1682" s="86"/>
    </row>
    <row r="1683" ht="15">
      <c r="B1683" s="86"/>
    </row>
    <row r="1684" ht="15">
      <c r="B1684" s="86"/>
    </row>
    <row r="1685" ht="15">
      <c r="B1685" s="86"/>
    </row>
    <row r="1686" ht="15">
      <c r="B1686" s="86"/>
    </row>
    <row r="1687" ht="15">
      <c r="B1687" s="86"/>
    </row>
    <row r="1688" ht="15">
      <c r="B1688" s="86"/>
    </row>
    <row r="1689" ht="15">
      <c r="B1689" s="86"/>
    </row>
    <row r="1690" ht="15">
      <c r="B1690" s="86"/>
    </row>
    <row r="1691" ht="15">
      <c r="B1691" s="86"/>
    </row>
    <row r="1692" ht="15">
      <c r="B1692" s="86"/>
    </row>
    <row r="1693" ht="15">
      <c r="B1693" s="86"/>
    </row>
    <row r="1694" ht="15">
      <c r="B1694" s="86"/>
    </row>
    <row r="1695" ht="15">
      <c r="B1695" s="86"/>
    </row>
    <row r="1696" ht="15">
      <c r="B1696" s="86"/>
    </row>
    <row r="1697" ht="15">
      <c r="B1697" s="86"/>
    </row>
    <row r="1698" ht="15">
      <c r="B1698" s="86"/>
    </row>
    <row r="1699" ht="15">
      <c r="B1699" s="86"/>
    </row>
    <row r="1700" ht="15">
      <c r="B1700" s="86"/>
    </row>
    <row r="1701" ht="15">
      <c r="B1701" s="86"/>
    </row>
    <row r="1702" ht="15">
      <c r="B1702" s="86"/>
    </row>
    <row r="1703" ht="15">
      <c r="B1703" s="86"/>
    </row>
    <row r="1704" ht="15">
      <c r="B1704" s="86"/>
    </row>
    <row r="1705" ht="15">
      <c r="B1705" s="86"/>
    </row>
    <row r="1706" ht="15">
      <c r="B1706" s="86"/>
    </row>
    <row r="1707" ht="15">
      <c r="B1707" s="86"/>
    </row>
    <row r="1708" ht="15">
      <c r="B1708" s="86"/>
    </row>
    <row r="1709" ht="15">
      <c r="B1709" s="86"/>
    </row>
    <row r="1710" ht="15">
      <c r="B1710" s="86"/>
    </row>
    <row r="1711" ht="15">
      <c r="B1711" s="86"/>
    </row>
    <row r="1712" ht="15">
      <c r="B1712" s="86"/>
    </row>
    <row r="1713" ht="15">
      <c r="B1713" s="86"/>
    </row>
    <row r="1714" ht="15">
      <c r="B1714" s="86"/>
    </row>
    <row r="1715" ht="15">
      <c r="B1715" s="86"/>
    </row>
    <row r="1716" ht="15">
      <c r="B1716" s="86"/>
    </row>
    <row r="1717" ht="15">
      <c r="B1717" s="86"/>
    </row>
    <row r="1718" ht="15">
      <c r="B1718" s="86"/>
    </row>
    <row r="1719" ht="15">
      <c r="B1719" s="86"/>
    </row>
    <row r="1720" ht="15">
      <c r="B1720" s="86"/>
    </row>
    <row r="1721" ht="15">
      <c r="B1721" s="86"/>
    </row>
    <row r="1722" ht="15">
      <c r="B1722" s="86"/>
    </row>
    <row r="1723" ht="15">
      <c r="B1723" s="86"/>
    </row>
    <row r="1724" ht="15">
      <c r="B1724" s="86"/>
    </row>
    <row r="1725" ht="15">
      <c r="B1725" s="86"/>
    </row>
    <row r="1726" ht="15">
      <c r="B1726" s="86"/>
    </row>
    <row r="1727" ht="15">
      <c r="B1727" s="86"/>
    </row>
    <row r="1728" ht="15">
      <c r="B1728" s="86"/>
    </row>
    <row r="1729" ht="15">
      <c r="B1729" s="86"/>
    </row>
    <row r="1730" ht="15">
      <c r="B1730" s="86"/>
    </row>
    <row r="1731" ht="15">
      <c r="B1731" s="86"/>
    </row>
    <row r="1732" ht="15">
      <c r="B1732" s="86"/>
    </row>
    <row r="1733" ht="15">
      <c r="B1733" s="86"/>
    </row>
    <row r="1734" ht="15">
      <c r="B1734" s="86"/>
    </row>
    <row r="1735" ht="15">
      <c r="B1735" s="86"/>
    </row>
    <row r="1736" ht="15">
      <c r="B1736" s="86"/>
    </row>
    <row r="1737" ht="15">
      <c r="B1737" s="86"/>
    </row>
    <row r="1738" ht="15">
      <c r="B1738" s="86"/>
    </row>
    <row r="1739" ht="15">
      <c r="B1739" s="86"/>
    </row>
    <row r="1740" ht="15">
      <c r="B1740" s="86"/>
    </row>
    <row r="1741" ht="15">
      <c r="B1741" s="86"/>
    </row>
    <row r="1742" ht="15">
      <c r="B1742" s="86"/>
    </row>
    <row r="1743" ht="15">
      <c r="B1743" s="86"/>
    </row>
    <row r="1744" ht="15">
      <c r="B1744" s="86"/>
    </row>
    <row r="1745" ht="15">
      <c r="B1745" s="86"/>
    </row>
    <row r="1746" ht="15">
      <c r="B1746" s="86"/>
    </row>
    <row r="1747" ht="15">
      <c r="B1747" s="86"/>
    </row>
    <row r="1748" ht="15">
      <c r="B1748" s="86"/>
    </row>
    <row r="1749" ht="15">
      <c r="B1749" s="86"/>
    </row>
    <row r="1750" ht="15">
      <c r="B1750" s="86"/>
    </row>
    <row r="1751" ht="15">
      <c r="B1751" s="86"/>
    </row>
    <row r="1752" ht="15">
      <c r="B1752" s="86"/>
    </row>
    <row r="1753" ht="15">
      <c r="B1753" s="86"/>
    </row>
    <row r="1754" ht="15">
      <c r="B1754" s="86"/>
    </row>
    <row r="1755" ht="15">
      <c r="B1755" s="86"/>
    </row>
    <row r="1756" ht="15">
      <c r="B1756" s="86"/>
    </row>
    <row r="1757" ht="15">
      <c r="B1757" s="86"/>
    </row>
    <row r="1758" ht="15">
      <c r="B1758" s="86"/>
    </row>
    <row r="1759" ht="15">
      <c r="B1759" s="86"/>
    </row>
    <row r="1760" ht="15">
      <c r="B1760" s="86"/>
    </row>
    <row r="1761" ht="15">
      <c r="B1761" s="86"/>
    </row>
    <row r="1762" ht="15">
      <c r="B1762" s="86"/>
    </row>
    <row r="1763" ht="15">
      <c r="B1763" s="86"/>
    </row>
    <row r="1764" ht="15">
      <c r="B1764" s="86"/>
    </row>
    <row r="1765" ht="15">
      <c r="B1765" s="86"/>
    </row>
    <row r="1766" ht="15">
      <c r="B1766" s="86"/>
    </row>
    <row r="1767" ht="15">
      <c r="B1767" s="86"/>
    </row>
    <row r="1768" ht="15">
      <c r="B1768" s="86"/>
    </row>
    <row r="1769" ht="15">
      <c r="B1769" s="86"/>
    </row>
    <row r="1770" ht="15">
      <c r="B1770" s="86"/>
    </row>
    <row r="1771" ht="15">
      <c r="B1771" s="86"/>
    </row>
    <row r="1772" ht="15">
      <c r="B1772" s="86"/>
    </row>
    <row r="1773" ht="15">
      <c r="B1773" s="86"/>
    </row>
    <row r="1774" ht="15">
      <c r="B1774" s="86"/>
    </row>
    <row r="1775" ht="15">
      <c r="B1775" s="86"/>
    </row>
    <row r="1776" ht="15">
      <c r="B1776" s="86"/>
    </row>
    <row r="1777" ht="15">
      <c r="B1777" s="86"/>
    </row>
    <row r="1778" ht="15">
      <c r="B1778" s="86"/>
    </row>
    <row r="1779" ht="15">
      <c r="B1779" s="86"/>
    </row>
    <row r="1780" ht="15">
      <c r="B1780" s="86"/>
    </row>
    <row r="1781" ht="15">
      <c r="B1781" s="86"/>
    </row>
    <row r="1782" ht="15">
      <c r="B1782" s="86"/>
    </row>
    <row r="1783" ht="15">
      <c r="B1783" s="86"/>
    </row>
    <row r="1784" ht="15">
      <c r="B1784" s="86"/>
    </row>
    <row r="1785" ht="15">
      <c r="B1785" s="86"/>
    </row>
    <row r="1786" ht="15">
      <c r="B1786" s="86"/>
    </row>
    <row r="1787" ht="15">
      <c r="B1787" s="86"/>
    </row>
    <row r="1788" ht="15">
      <c r="B1788" s="86"/>
    </row>
    <row r="1789" ht="15">
      <c r="B1789" s="86"/>
    </row>
    <row r="1790" ht="15">
      <c r="B1790" s="86"/>
    </row>
    <row r="1791" ht="15">
      <c r="B1791" s="86"/>
    </row>
    <row r="1792" ht="15">
      <c r="B1792" s="86"/>
    </row>
    <row r="1793" ht="15">
      <c r="B1793" s="86"/>
    </row>
    <row r="1794" ht="15">
      <c r="B1794" s="86"/>
    </row>
    <row r="1795" ht="15">
      <c r="B1795" s="86"/>
    </row>
    <row r="1796" ht="15">
      <c r="B1796" s="86"/>
    </row>
    <row r="1797" ht="15">
      <c r="B1797" s="86"/>
    </row>
    <row r="1798" ht="15">
      <c r="B1798" s="86"/>
    </row>
    <row r="1799" ht="15">
      <c r="B1799" s="86"/>
    </row>
    <row r="1800" ht="15">
      <c r="B1800" s="86"/>
    </row>
    <row r="1801" ht="15">
      <c r="B1801" s="86"/>
    </row>
    <row r="1802" ht="15">
      <c r="B1802" s="86"/>
    </row>
    <row r="1803" ht="15">
      <c r="B1803" s="86"/>
    </row>
    <row r="1804" ht="15">
      <c r="B1804" s="86"/>
    </row>
    <row r="1805" ht="15">
      <c r="B1805" s="86"/>
    </row>
    <row r="1806" ht="15">
      <c r="B1806" s="86"/>
    </row>
    <row r="1807" ht="15">
      <c r="B1807" s="86"/>
    </row>
    <row r="1808" ht="15">
      <c r="B1808" s="86"/>
    </row>
    <row r="1809" ht="15">
      <c r="B1809" s="86"/>
    </row>
    <row r="1810" ht="15">
      <c r="B1810" s="86"/>
    </row>
    <row r="1811" ht="15">
      <c r="B1811" s="86"/>
    </row>
    <row r="1812" ht="15">
      <c r="B1812" s="86"/>
    </row>
    <row r="1813" ht="15">
      <c r="B1813" s="86"/>
    </row>
    <row r="1814" ht="15">
      <c r="B1814" s="86"/>
    </row>
    <row r="1815" ht="15">
      <c r="B1815" s="86"/>
    </row>
    <row r="1816" ht="15">
      <c r="B1816" s="86"/>
    </row>
    <row r="1817" ht="15">
      <c r="B1817" s="86"/>
    </row>
    <row r="1818" ht="15">
      <c r="B1818" s="86"/>
    </row>
    <row r="1819" ht="15">
      <c r="B1819" s="86"/>
    </row>
    <row r="1820" ht="15">
      <c r="B1820" s="86"/>
    </row>
    <row r="1821" ht="15">
      <c r="B1821" s="86"/>
    </row>
    <row r="1822" ht="15">
      <c r="B1822" s="86"/>
    </row>
    <row r="1823" ht="15">
      <c r="B1823" s="86"/>
    </row>
    <row r="1824" ht="15">
      <c r="B1824" s="86"/>
    </row>
    <row r="1825" ht="15">
      <c r="B1825" s="86"/>
    </row>
    <row r="1826" ht="15">
      <c r="B1826" s="86"/>
    </row>
    <row r="1827" ht="15">
      <c r="B1827" s="86"/>
    </row>
    <row r="1828" ht="15">
      <c r="B1828" s="86"/>
    </row>
    <row r="1829" ht="15">
      <c r="B1829" s="86"/>
    </row>
    <row r="1830" ht="15">
      <c r="B1830" s="86"/>
    </row>
    <row r="1831" ht="15">
      <c r="B1831" s="86"/>
    </row>
    <row r="1832" ht="15">
      <c r="B1832" s="86"/>
    </row>
    <row r="1833" ht="15">
      <c r="B1833" s="86"/>
    </row>
    <row r="1834" ht="15">
      <c r="B1834" s="86"/>
    </row>
    <row r="1835" ht="15">
      <c r="B1835" s="86"/>
    </row>
    <row r="1836" ht="15">
      <c r="B1836" s="86"/>
    </row>
    <row r="1837" ht="15">
      <c r="B1837" s="86"/>
    </row>
    <row r="1838" ht="15">
      <c r="B1838" s="86"/>
    </row>
    <row r="1839" ht="15">
      <c r="B1839" s="86"/>
    </row>
    <row r="1840" ht="15">
      <c r="B1840" s="86"/>
    </row>
    <row r="1841" ht="15">
      <c r="B1841" s="86"/>
    </row>
    <row r="1842" ht="15">
      <c r="B1842" s="86"/>
    </row>
    <row r="1843" ht="15">
      <c r="B1843" s="86"/>
    </row>
    <row r="1844" ht="15">
      <c r="B1844" s="86"/>
    </row>
    <row r="1845" ht="15">
      <c r="B1845" s="86"/>
    </row>
    <row r="1846" ht="15">
      <c r="B1846" s="86"/>
    </row>
    <row r="1847" ht="15">
      <c r="B1847" s="86"/>
    </row>
    <row r="1848" ht="15">
      <c r="B1848" s="86"/>
    </row>
    <row r="1849" ht="15">
      <c r="B1849" s="86"/>
    </row>
    <row r="1850" ht="15">
      <c r="B1850" s="86"/>
    </row>
    <row r="1851" ht="15">
      <c r="B1851" s="86"/>
    </row>
    <row r="1852" ht="15">
      <c r="B1852" s="86"/>
    </row>
    <row r="1853" ht="15">
      <c r="B1853" s="86"/>
    </row>
    <row r="1854" ht="15">
      <c r="B1854" s="86"/>
    </row>
    <row r="1855" ht="15">
      <c r="B1855" s="86"/>
    </row>
    <row r="1856" ht="15">
      <c r="B1856" s="86"/>
    </row>
    <row r="1857" ht="15">
      <c r="B1857" s="86"/>
    </row>
    <row r="1858" ht="15">
      <c r="B1858" s="86"/>
    </row>
    <row r="1859" ht="15">
      <c r="B1859" s="86"/>
    </row>
    <row r="1860" ht="15">
      <c r="B1860" s="86"/>
    </row>
    <row r="1861" ht="15">
      <c r="B1861" s="86"/>
    </row>
    <row r="1862" ht="15">
      <c r="B1862" s="86"/>
    </row>
    <row r="1863" ht="15">
      <c r="B1863" s="86"/>
    </row>
    <row r="1864" ht="15">
      <c r="B1864" s="86"/>
    </row>
    <row r="1865" ht="15">
      <c r="B1865" s="86"/>
    </row>
    <row r="1866" ht="15">
      <c r="B1866" s="86"/>
    </row>
    <row r="1867" ht="15">
      <c r="B1867" s="86"/>
    </row>
    <row r="1868" ht="15">
      <c r="B1868" s="86"/>
    </row>
    <row r="1869" ht="15">
      <c r="B1869" s="86"/>
    </row>
    <row r="1870" ht="15">
      <c r="B1870" s="86"/>
    </row>
    <row r="1871" ht="15">
      <c r="B1871" s="86"/>
    </row>
    <row r="1872" ht="15">
      <c r="B1872" s="86"/>
    </row>
    <row r="1873" ht="15">
      <c r="B1873" s="86"/>
    </row>
    <row r="1874" ht="15">
      <c r="B1874" s="86"/>
    </row>
    <row r="1875" ht="15">
      <c r="B1875" s="86"/>
    </row>
    <row r="1876" ht="15">
      <c r="B1876" s="86"/>
    </row>
    <row r="1877" ht="15">
      <c r="B1877" s="86"/>
    </row>
    <row r="1878" ht="15">
      <c r="B1878" s="86"/>
    </row>
    <row r="1879" ht="15">
      <c r="B1879" s="86"/>
    </row>
    <row r="1880" ht="15">
      <c r="B1880" s="86"/>
    </row>
    <row r="1881" ht="15">
      <c r="B1881" s="86"/>
    </row>
    <row r="1882" ht="15">
      <c r="B1882" s="86"/>
    </row>
    <row r="1883" ht="15">
      <c r="B1883" s="86"/>
    </row>
    <row r="1884" ht="15">
      <c r="B1884" s="86"/>
    </row>
    <row r="1885" ht="15">
      <c r="B1885" s="86"/>
    </row>
    <row r="1886" ht="15">
      <c r="B1886" s="86"/>
    </row>
  </sheetData>
  <sheetProtection/>
  <mergeCells count="3">
    <mergeCell ref="C4:D5"/>
    <mergeCell ref="E4:F5"/>
    <mergeCell ref="G4:H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2" width="14.00390625" style="4" customWidth="1"/>
    <col min="3" max="3" width="9.421875" style="4" hidden="1" customWidth="1"/>
    <col min="4" max="4" width="8.57421875" style="4" hidden="1" customWidth="1"/>
    <col min="5" max="6" width="12.7109375" style="4" customWidth="1"/>
    <col min="7" max="7" width="13.140625" style="4" customWidth="1"/>
    <col min="8" max="8" width="10.8515625" style="4" customWidth="1"/>
    <col min="9" max="16384" width="5.7109375" style="4" customWidth="1"/>
  </cols>
  <sheetData>
    <row r="1" spans="1:4" ht="15">
      <c r="A1" s="39" t="s">
        <v>152</v>
      </c>
      <c r="B1" s="40"/>
      <c r="C1" s="40"/>
      <c r="D1" s="40"/>
    </row>
    <row r="2" spans="1:4" ht="15">
      <c r="A2" s="40" t="s">
        <v>153</v>
      </c>
      <c r="C2" s="40"/>
      <c r="D2" s="40"/>
    </row>
    <row r="3" spans="1:4" ht="15">
      <c r="A3" s="114"/>
      <c r="B3" s="40"/>
      <c r="C3" s="40"/>
      <c r="D3" s="40"/>
    </row>
    <row r="4" spans="1:8" ht="15">
      <c r="A4" s="6" t="s">
        <v>0</v>
      </c>
      <c r="B4" s="41"/>
      <c r="C4" s="41"/>
      <c r="D4" s="41"/>
      <c r="E4" s="6"/>
      <c r="F4" s="6"/>
      <c r="G4" s="6"/>
      <c r="H4" s="6"/>
    </row>
    <row r="5" spans="1:8" ht="15">
      <c r="A5" s="8"/>
      <c r="B5" s="140" t="s">
        <v>24</v>
      </c>
      <c r="C5" s="140" t="s">
        <v>24</v>
      </c>
      <c r="D5" s="140" t="s">
        <v>24</v>
      </c>
      <c r="E5" s="141" t="s">
        <v>42</v>
      </c>
      <c r="F5" s="141" t="s">
        <v>43</v>
      </c>
      <c r="G5" s="141" t="s">
        <v>43</v>
      </c>
      <c r="H5" s="141" t="s">
        <v>44</v>
      </c>
    </row>
    <row r="6" spans="1:8" ht="15">
      <c r="A6" s="11" t="s">
        <v>45</v>
      </c>
      <c r="B6" s="142" t="s">
        <v>46</v>
      </c>
      <c r="C6" s="142" t="s">
        <v>26</v>
      </c>
      <c r="D6" s="142" t="s">
        <v>30</v>
      </c>
      <c r="E6" s="50" t="s">
        <v>47</v>
      </c>
      <c r="F6" s="50" t="s">
        <v>48</v>
      </c>
      <c r="G6" s="50" t="s">
        <v>49</v>
      </c>
      <c r="H6" s="50" t="s">
        <v>50</v>
      </c>
    </row>
    <row r="7" spans="1:9" ht="15">
      <c r="A7" s="82" t="s">
        <v>51</v>
      </c>
      <c r="B7" s="107">
        <f aca="true" t="shared" si="0" ref="B7:D18">B30+B53</f>
        <v>581</v>
      </c>
      <c r="C7" s="107">
        <f t="shared" si="0"/>
        <v>641</v>
      </c>
      <c r="D7" s="107">
        <f t="shared" si="0"/>
        <v>543</v>
      </c>
      <c r="E7" s="42">
        <f>B7/B$20</f>
        <v>0.015013695798232467</v>
      </c>
      <c r="F7" s="43">
        <f aca="true" t="shared" si="1" ref="F7:F13">C7/B7</f>
        <v>1.1032702237521514</v>
      </c>
      <c r="G7" s="43">
        <f>D7/B7</f>
        <v>0.9345955249569707</v>
      </c>
      <c r="H7" s="42">
        <f>G7/F7</f>
        <v>0.8471138845553823</v>
      </c>
      <c r="I7" s="44"/>
    </row>
    <row r="8" spans="1:9" ht="15">
      <c r="A8" s="104">
        <v>15</v>
      </c>
      <c r="B8" s="107">
        <f t="shared" si="0"/>
        <v>6771</v>
      </c>
      <c r="C8" s="107">
        <f t="shared" si="0"/>
        <v>12067</v>
      </c>
      <c r="D8" s="107">
        <f t="shared" si="0"/>
        <v>9035</v>
      </c>
      <c r="E8" s="42">
        <f aca="true" t="shared" si="2" ref="E8:E19">B8/B$20</f>
        <v>0.17497028270194842</v>
      </c>
      <c r="F8" s="43">
        <f t="shared" si="1"/>
        <v>1.7821592083887166</v>
      </c>
      <c r="G8" s="43">
        <f aca="true" t="shared" si="3" ref="G8:G20">D8/B8</f>
        <v>1.3343671540392852</v>
      </c>
      <c r="H8" s="42">
        <f aca="true" t="shared" si="4" ref="H8:H20">G8/F8</f>
        <v>0.7487362227562775</v>
      </c>
      <c r="I8" s="44"/>
    </row>
    <row r="9" spans="1:10" ht="15">
      <c r="A9" s="104">
        <v>16</v>
      </c>
      <c r="B9" s="107">
        <f t="shared" si="0"/>
        <v>21983</v>
      </c>
      <c r="C9" s="107">
        <f t="shared" si="0"/>
        <v>45865</v>
      </c>
      <c r="D9" s="107">
        <f t="shared" si="0"/>
        <v>32729</v>
      </c>
      <c r="E9" s="42">
        <f t="shared" si="2"/>
        <v>0.5680655331024859</v>
      </c>
      <c r="F9" s="43">
        <f t="shared" si="1"/>
        <v>2.0863849338124916</v>
      </c>
      <c r="G9" s="43">
        <f t="shared" si="3"/>
        <v>1.488832279488696</v>
      </c>
      <c r="H9" s="42">
        <f t="shared" si="4"/>
        <v>0.7135942439768888</v>
      </c>
      <c r="I9" s="44"/>
      <c r="J9" s="44"/>
    </row>
    <row r="10" spans="1:9" ht="15">
      <c r="A10" s="104">
        <v>17</v>
      </c>
      <c r="B10" s="107">
        <f t="shared" si="0"/>
        <v>7009</v>
      </c>
      <c r="C10" s="107">
        <f t="shared" si="0"/>
        <v>10143</v>
      </c>
      <c r="D10" s="107">
        <f t="shared" si="0"/>
        <v>7017</v>
      </c>
      <c r="E10" s="42">
        <f t="shared" si="2"/>
        <v>0.18112047134218823</v>
      </c>
      <c r="F10" s="43">
        <f t="shared" si="1"/>
        <v>1.4471393922100158</v>
      </c>
      <c r="G10" s="43">
        <f t="shared" si="3"/>
        <v>1.001141389641889</v>
      </c>
      <c r="H10" s="42">
        <f t="shared" si="4"/>
        <v>0.6918071576456669</v>
      </c>
      <c r="I10" s="44"/>
    </row>
    <row r="11" spans="1:9" ht="15">
      <c r="A11" s="104">
        <v>18</v>
      </c>
      <c r="B11" s="107">
        <f t="shared" si="0"/>
        <v>596</v>
      </c>
      <c r="C11" s="107">
        <f t="shared" si="0"/>
        <v>879</v>
      </c>
      <c r="D11" s="107">
        <f t="shared" si="0"/>
        <v>502</v>
      </c>
      <c r="E11" s="42">
        <f t="shared" si="2"/>
        <v>0.015401312729340018</v>
      </c>
      <c r="F11" s="43">
        <f t="shared" si="1"/>
        <v>1.4748322147651007</v>
      </c>
      <c r="G11" s="43">
        <f t="shared" si="3"/>
        <v>0.8422818791946308</v>
      </c>
      <c r="H11" s="42">
        <f t="shared" si="4"/>
        <v>0.571103526734926</v>
      </c>
      <c r="I11" s="44"/>
    </row>
    <row r="12" spans="1:9" ht="15">
      <c r="A12" s="104">
        <v>19</v>
      </c>
      <c r="B12" s="107">
        <f t="shared" si="0"/>
        <v>241</v>
      </c>
      <c r="C12" s="107">
        <f t="shared" si="0"/>
        <v>380</v>
      </c>
      <c r="D12" s="107">
        <f t="shared" si="0"/>
        <v>226</v>
      </c>
      <c r="E12" s="42">
        <f t="shared" si="2"/>
        <v>0.006227712026461316</v>
      </c>
      <c r="F12" s="43">
        <f t="shared" si="1"/>
        <v>1.5767634854771784</v>
      </c>
      <c r="G12" s="43">
        <f t="shared" si="3"/>
        <v>0.9377593360995851</v>
      </c>
      <c r="H12" s="42">
        <f t="shared" si="4"/>
        <v>0.5947368421052632</v>
      </c>
      <c r="I12" s="44"/>
    </row>
    <row r="13" spans="1:9" ht="15">
      <c r="A13" s="82" t="s">
        <v>52</v>
      </c>
      <c r="B13" s="107">
        <f t="shared" si="0"/>
        <v>484</v>
      </c>
      <c r="C13" s="107">
        <f t="shared" si="0"/>
        <v>750</v>
      </c>
      <c r="D13" s="107">
        <f t="shared" si="0"/>
        <v>512</v>
      </c>
      <c r="E13" s="42">
        <f t="shared" si="2"/>
        <v>0.012507106310403639</v>
      </c>
      <c r="F13" s="43">
        <f t="shared" si="1"/>
        <v>1.5495867768595042</v>
      </c>
      <c r="G13" s="43">
        <f t="shared" si="3"/>
        <v>1.0578512396694215</v>
      </c>
      <c r="H13" s="42">
        <f t="shared" si="4"/>
        <v>0.6826666666666666</v>
      </c>
      <c r="I13" s="44"/>
    </row>
    <row r="14" spans="1:9" ht="15">
      <c r="A14" s="82" t="s">
        <v>53</v>
      </c>
      <c r="B14" s="107">
        <f t="shared" si="0"/>
        <v>255</v>
      </c>
      <c r="C14" s="107">
        <f t="shared" si="0"/>
        <v>429</v>
      </c>
      <c r="D14" s="107">
        <f t="shared" si="0"/>
        <v>339</v>
      </c>
      <c r="E14" s="42">
        <f t="shared" si="2"/>
        <v>0.006589487828828363</v>
      </c>
      <c r="F14" s="43">
        <f aca="true" t="shared" si="5" ref="F14:F20">C14/B14</f>
        <v>1.6823529411764706</v>
      </c>
      <c r="G14" s="43">
        <f t="shared" si="3"/>
        <v>1.3294117647058823</v>
      </c>
      <c r="H14" s="42">
        <f t="shared" si="4"/>
        <v>0.7902097902097902</v>
      </c>
      <c r="I14" s="44"/>
    </row>
    <row r="15" spans="1:9" ht="15">
      <c r="A15" s="82" t="s">
        <v>54</v>
      </c>
      <c r="B15" s="107">
        <f t="shared" si="0"/>
        <v>262</v>
      </c>
      <c r="C15" s="107">
        <f t="shared" si="0"/>
        <v>404</v>
      </c>
      <c r="D15" s="107">
        <f t="shared" si="0"/>
        <v>329</v>
      </c>
      <c r="E15" s="42">
        <f t="shared" si="2"/>
        <v>0.006770375730011887</v>
      </c>
      <c r="F15" s="43">
        <f t="shared" si="5"/>
        <v>1.5419847328244274</v>
      </c>
      <c r="G15" s="43">
        <f t="shared" si="3"/>
        <v>1.2557251908396947</v>
      </c>
      <c r="H15" s="42">
        <f t="shared" si="4"/>
        <v>0.8143564356435644</v>
      </c>
      <c r="I15" s="44"/>
    </row>
    <row r="16" spans="1:9" ht="15">
      <c r="A16" s="82" t="s">
        <v>55</v>
      </c>
      <c r="B16" s="107">
        <f t="shared" si="0"/>
        <v>220</v>
      </c>
      <c r="C16" s="107">
        <f t="shared" si="0"/>
        <v>345</v>
      </c>
      <c r="D16" s="107">
        <f t="shared" si="0"/>
        <v>275</v>
      </c>
      <c r="E16" s="42">
        <f t="shared" si="2"/>
        <v>0.005685048322910745</v>
      </c>
      <c r="F16" s="43">
        <f t="shared" si="5"/>
        <v>1.5681818181818181</v>
      </c>
      <c r="G16" s="43">
        <f t="shared" si="3"/>
        <v>1.25</v>
      </c>
      <c r="H16" s="42">
        <f t="shared" si="4"/>
        <v>0.7971014492753623</v>
      </c>
      <c r="I16" s="44"/>
    </row>
    <row r="17" spans="1:9" ht="15">
      <c r="A17" s="82" t="s">
        <v>56</v>
      </c>
      <c r="B17" s="107">
        <f t="shared" si="0"/>
        <v>213</v>
      </c>
      <c r="C17" s="107">
        <f t="shared" si="0"/>
        <v>316</v>
      </c>
      <c r="D17" s="107">
        <f t="shared" si="0"/>
        <v>247</v>
      </c>
      <c r="E17" s="42">
        <f t="shared" si="2"/>
        <v>0.005504160421727221</v>
      </c>
      <c r="F17" s="43">
        <f t="shared" si="5"/>
        <v>1.483568075117371</v>
      </c>
      <c r="G17" s="43">
        <f t="shared" si="3"/>
        <v>1.15962441314554</v>
      </c>
      <c r="H17" s="42">
        <f t="shared" si="4"/>
        <v>0.7816455696202532</v>
      </c>
      <c r="I17" s="44"/>
    </row>
    <row r="18" spans="1:9" ht="15">
      <c r="A18" s="82" t="s">
        <v>57</v>
      </c>
      <c r="B18" s="107">
        <f t="shared" si="0"/>
        <v>61</v>
      </c>
      <c r="C18" s="107">
        <f t="shared" si="0"/>
        <v>84</v>
      </c>
      <c r="D18" s="107">
        <f t="shared" si="0"/>
        <v>69</v>
      </c>
      <c r="E18" s="42">
        <f t="shared" si="2"/>
        <v>0.0015763088531707064</v>
      </c>
      <c r="F18" s="43">
        <f t="shared" si="5"/>
        <v>1.3770491803278688</v>
      </c>
      <c r="G18" s="43">
        <f t="shared" si="3"/>
        <v>1.1311475409836065</v>
      </c>
      <c r="H18" s="42">
        <f t="shared" si="4"/>
        <v>0.8214285714285714</v>
      </c>
      <c r="I18" s="44"/>
    </row>
    <row r="19" spans="1:9" ht="15">
      <c r="A19" s="82" t="s">
        <v>58</v>
      </c>
      <c r="B19" s="107">
        <f aca="true" t="shared" si="6" ref="B19:D20">B42+B65</f>
        <v>22</v>
      </c>
      <c r="C19" s="107">
        <f t="shared" si="6"/>
        <v>24</v>
      </c>
      <c r="D19" s="107">
        <f t="shared" si="6"/>
        <v>19</v>
      </c>
      <c r="E19" s="42">
        <f t="shared" si="2"/>
        <v>0.0005685048322910744</v>
      </c>
      <c r="F19" s="43">
        <f t="shared" si="5"/>
        <v>1.0909090909090908</v>
      </c>
      <c r="G19" s="43">
        <f t="shared" si="3"/>
        <v>0.8636363636363636</v>
      </c>
      <c r="H19" s="42">
        <f t="shared" si="4"/>
        <v>0.7916666666666667</v>
      </c>
      <c r="I19" s="44"/>
    </row>
    <row r="20" spans="1:9" ht="15">
      <c r="A20" s="105" t="s">
        <v>59</v>
      </c>
      <c r="B20" s="106">
        <f t="shared" si="6"/>
        <v>38698</v>
      </c>
      <c r="C20" s="106">
        <f t="shared" si="6"/>
        <v>72327</v>
      </c>
      <c r="D20" s="106">
        <f t="shared" si="6"/>
        <v>51842</v>
      </c>
      <c r="E20" s="45">
        <f>B20/B$20</f>
        <v>1</v>
      </c>
      <c r="F20" s="46">
        <f t="shared" si="5"/>
        <v>1.8690113184143884</v>
      </c>
      <c r="G20" s="46">
        <f t="shared" si="3"/>
        <v>1.3396557961651765</v>
      </c>
      <c r="H20" s="45">
        <f t="shared" si="4"/>
        <v>0.7167724362962655</v>
      </c>
      <c r="I20" s="44"/>
    </row>
    <row r="21" spans="2:8" ht="15">
      <c r="B21" s="40"/>
      <c r="C21" s="40"/>
      <c r="D21" s="40"/>
      <c r="H21" s="42"/>
    </row>
    <row r="22" spans="2:8" ht="15">
      <c r="B22" s="47"/>
      <c r="C22" s="47"/>
      <c r="D22" s="47"/>
      <c r="H22" s="42"/>
    </row>
    <row r="23" spans="2:4" ht="15">
      <c r="B23" s="47"/>
      <c r="C23" s="47"/>
      <c r="D23" s="47"/>
    </row>
    <row r="24" spans="1:4" ht="15">
      <c r="A24" s="39" t="s">
        <v>154</v>
      </c>
      <c r="B24" s="40"/>
      <c r="C24" s="40"/>
      <c r="D24" s="40"/>
    </row>
    <row r="25" spans="1:4" ht="15">
      <c r="A25" s="40" t="s">
        <v>153</v>
      </c>
      <c r="C25" s="40"/>
      <c r="D25" s="40"/>
    </row>
    <row r="26" spans="1:4" ht="15">
      <c r="A26" s="39"/>
      <c r="B26" s="40"/>
      <c r="C26" s="40"/>
      <c r="D26" s="40"/>
    </row>
    <row r="27" spans="1:8" ht="15">
      <c r="A27" s="6" t="s">
        <v>34</v>
      </c>
      <c r="B27" s="41"/>
      <c r="C27" s="41"/>
      <c r="D27" s="41"/>
      <c r="E27" s="6"/>
      <c r="F27" s="6"/>
      <c r="G27" s="6"/>
      <c r="H27" s="6"/>
    </row>
    <row r="28" spans="1:8" ht="15">
      <c r="A28" s="8"/>
      <c r="B28" s="140" t="s">
        <v>24</v>
      </c>
      <c r="C28" s="140" t="s">
        <v>24</v>
      </c>
      <c r="D28" s="140" t="s">
        <v>24</v>
      </c>
      <c r="E28" s="141" t="s">
        <v>42</v>
      </c>
      <c r="F28" s="141" t="s">
        <v>43</v>
      </c>
      <c r="G28" s="141" t="s">
        <v>43</v>
      </c>
      <c r="H28" s="141" t="s">
        <v>44</v>
      </c>
    </row>
    <row r="29" spans="1:8" ht="15">
      <c r="A29" s="11" t="s">
        <v>45</v>
      </c>
      <c r="B29" s="142" t="s">
        <v>46</v>
      </c>
      <c r="C29" s="142" t="s">
        <v>26</v>
      </c>
      <c r="D29" s="142" t="s">
        <v>30</v>
      </c>
      <c r="E29" s="50" t="s">
        <v>47</v>
      </c>
      <c r="F29" s="50" t="s">
        <v>48</v>
      </c>
      <c r="G29" s="50" t="s">
        <v>49</v>
      </c>
      <c r="H29" s="50" t="s">
        <v>50</v>
      </c>
    </row>
    <row r="30" spans="1:8" ht="15">
      <c r="A30" s="82" t="s">
        <v>51</v>
      </c>
      <c r="B30" s="93">
        <v>289</v>
      </c>
      <c r="C30" s="93">
        <v>314</v>
      </c>
      <c r="D30" s="93">
        <v>268</v>
      </c>
      <c r="E30" s="146">
        <f>B30/B$43</f>
        <v>0.015319374503047973</v>
      </c>
      <c r="F30" s="43">
        <f>C30/B30</f>
        <v>1.0865051903114187</v>
      </c>
      <c r="G30" s="43">
        <f>D30/B30</f>
        <v>0.9273356401384083</v>
      </c>
      <c r="H30" s="42">
        <f>G30/F30</f>
        <v>0.8535031847133758</v>
      </c>
    </row>
    <row r="31" spans="1:8" ht="15">
      <c r="A31" s="104">
        <v>15</v>
      </c>
      <c r="B31" s="93">
        <v>3186</v>
      </c>
      <c r="C31" s="93">
        <v>5829</v>
      </c>
      <c r="D31" s="93">
        <v>4273</v>
      </c>
      <c r="E31" s="146">
        <f aca="true" t="shared" si="7" ref="E31:E43">B31/B$43</f>
        <v>0.16888417704744235</v>
      </c>
      <c r="F31" s="43">
        <f aca="true" t="shared" si="8" ref="F31:F43">C31/B31</f>
        <v>1.829566854990584</v>
      </c>
      <c r="G31" s="43">
        <f aca="true" t="shared" si="9" ref="G31:G43">D31/B31</f>
        <v>1.3411801632140614</v>
      </c>
      <c r="H31" s="42">
        <f aca="true" t="shared" si="10" ref="H31:H43">G31/F31</f>
        <v>0.733058843712472</v>
      </c>
    </row>
    <row r="32" spans="1:8" ht="15">
      <c r="A32" s="104">
        <v>16</v>
      </c>
      <c r="B32" s="93">
        <v>11041</v>
      </c>
      <c r="C32" s="93">
        <v>23406</v>
      </c>
      <c r="D32" s="93">
        <v>16422</v>
      </c>
      <c r="E32" s="146">
        <f t="shared" si="7"/>
        <v>0.5852637158759608</v>
      </c>
      <c r="F32" s="43">
        <f t="shared" si="8"/>
        <v>2.1199166742142923</v>
      </c>
      <c r="G32" s="43">
        <f t="shared" si="9"/>
        <v>1.4873652748845214</v>
      </c>
      <c r="H32" s="42">
        <f t="shared" si="10"/>
        <v>0.7016149705203794</v>
      </c>
    </row>
    <row r="33" spans="1:8" ht="15">
      <c r="A33" s="104">
        <v>17</v>
      </c>
      <c r="B33" s="93">
        <v>3412</v>
      </c>
      <c r="C33" s="93">
        <v>5060</v>
      </c>
      <c r="D33" s="93">
        <v>3374</v>
      </c>
      <c r="E33" s="146">
        <f t="shared" si="7"/>
        <v>0.1808640339252584</v>
      </c>
      <c r="F33" s="43">
        <f t="shared" si="8"/>
        <v>1.4830011723329426</v>
      </c>
      <c r="G33" s="43">
        <f t="shared" si="9"/>
        <v>0.988862837045721</v>
      </c>
      <c r="H33" s="42">
        <f t="shared" si="10"/>
        <v>0.6667984189723319</v>
      </c>
    </row>
    <row r="34" spans="1:8" ht="15">
      <c r="A34" s="104">
        <v>18</v>
      </c>
      <c r="B34" s="93">
        <v>284</v>
      </c>
      <c r="C34" s="93">
        <v>415</v>
      </c>
      <c r="D34" s="93">
        <v>226</v>
      </c>
      <c r="E34" s="146">
        <f t="shared" si="7"/>
        <v>0.01505433342168036</v>
      </c>
      <c r="F34" s="43">
        <f t="shared" si="8"/>
        <v>1.4612676056338028</v>
      </c>
      <c r="G34" s="43">
        <f t="shared" si="9"/>
        <v>0.795774647887324</v>
      </c>
      <c r="H34" s="42">
        <f t="shared" si="10"/>
        <v>0.5445783132530121</v>
      </c>
    </row>
    <row r="35" spans="1:8" ht="15">
      <c r="A35" s="104">
        <v>19</v>
      </c>
      <c r="B35" s="93">
        <v>107</v>
      </c>
      <c r="C35" s="93">
        <v>171</v>
      </c>
      <c r="D35" s="93">
        <v>90</v>
      </c>
      <c r="E35" s="146">
        <f t="shared" si="7"/>
        <v>0.005671879141266896</v>
      </c>
      <c r="F35" s="43">
        <f t="shared" si="8"/>
        <v>1.5981308411214954</v>
      </c>
      <c r="G35" s="43">
        <f t="shared" si="9"/>
        <v>0.8411214953271028</v>
      </c>
      <c r="H35" s="42">
        <f t="shared" si="10"/>
        <v>0.5263157894736842</v>
      </c>
    </row>
    <row r="36" spans="1:8" ht="15">
      <c r="A36" s="82" t="s">
        <v>52</v>
      </c>
      <c r="B36" s="93">
        <v>227</v>
      </c>
      <c r="C36" s="93">
        <v>369</v>
      </c>
      <c r="D36" s="93">
        <v>234</v>
      </c>
      <c r="E36" s="146">
        <f t="shared" si="7"/>
        <v>0.012032865094089584</v>
      </c>
      <c r="F36" s="43">
        <f>C36/B36</f>
        <v>1.6255506607929515</v>
      </c>
      <c r="G36" s="43">
        <f t="shared" si="9"/>
        <v>1.0308370044052864</v>
      </c>
      <c r="H36" s="42">
        <f t="shared" si="10"/>
        <v>0.6341463414634146</v>
      </c>
    </row>
    <row r="37" spans="1:8" ht="15">
      <c r="A37" s="82" t="s">
        <v>53</v>
      </c>
      <c r="B37" s="93">
        <v>96</v>
      </c>
      <c r="C37" s="93">
        <v>169</v>
      </c>
      <c r="D37" s="93">
        <v>115</v>
      </c>
      <c r="E37" s="146">
        <f t="shared" si="7"/>
        <v>0.00508878876225815</v>
      </c>
      <c r="F37" s="43">
        <f t="shared" si="8"/>
        <v>1.7604166666666667</v>
      </c>
      <c r="G37" s="43">
        <f t="shared" si="9"/>
        <v>1.1979166666666667</v>
      </c>
      <c r="H37" s="42">
        <f t="shared" si="10"/>
        <v>0.6804733727810651</v>
      </c>
    </row>
    <row r="38" spans="1:8" ht="15">
      <c r="A38" s="82" t="s">
        <v>54</v>
      </c>
      <c r="B38" s="93">
        <v>73</v>
      </c>
      <c r="C38" s="93">
        <v>114</v>
      </c>
      <c r="D38" s="93">
        <v>76</v>
      </c>
      <c r="E38" s="146">
        <f t="shared" si="7"/>
        <v>0.0038695997879671347</v>
      </c>
      <c r="F38" s="43">
        <f t="shared" si="8"/>
        <v>1.5616438356164384</v>
      </c>
      <c r="G38" s="43">
        <f t="shared" si="9"/>
        <v>1.0410958904109588</v>
      </c>
      <c r="H38" s="42">
        <f t="shared" si="10"/>
        <v>0.6666666666666666</v>
      </c>
    </row>
    <row r="39" spans="1:8" ht="15">
      <c r="A39" s="82" t="s">
        <v>55</v>
      </c>
      <c r="B39" s="93">
        <v>62</v>
      </c>
      <c r="C39" s="93">
        <v>105</v>
      </c>
      <c r="D39" s="93">
        <v>76</v>
      </c>
      <c r="E39" s="146">
        <f t="shared" si="7"/>
        <v>0.0032865094089583884</v>
      </c>
      <c r="F39" s="43">
        <f t="shared" si="8"/>
        <v>1.6935483870967742</v>
      </c>
      <c r="G39" s="43">
        <f t="shared" si="9"/>
        <v>1.2258064516129032</v>
      </c>
      <c r="H39" s="42">
        <f t="shared" si="10"/>
        <v>0.7238095238095238</v>
      </c>
    </row>
    <row r="40" spans="1:8" ht="15">
      <c r="A40" s="82" t="s">
        <v>56</v>
      </c>
      <c r="B40" s="93">
        <v>55</v>
      </c>
      <c r="C40" s="93">
        <v>89</v>
      </c>
      <c r="D40" s="93">
        <v>70</v>
      </c>
      <c r="E40" s="146">
        <f t="shared" si="7"/>
        <v>0.0029154518950437317</v>
      </c>
      <c r="F40" s="43">
        <f t="shared" si="8"/>
        <v>1.6181818181818182</v>
      </c>
      <c r="G40" s="43">
        <f t="shared" si="9"/>
        <v>1.2727272727272727</v>
      </c>
      <c r="H40" s="42">
        <f t="shared" si="10"/>
        <v>0.7865168539325843</v>
      </c>
    </row>
    <row r="41" spans="1:8" ht="15">
      <c r="A41" s="82" t="s">
        <v>57</v>
      </c>
      <c r="B41" s="93">
        <v>23</v>
      </c>
      <c r="C41" s="93">
        <v>33</v>
      </c>
      <c r="D41" s="93">
        <v>27</v>
      </c>
      <c r="E41" s="146">
        <f t="shared" si="7"/>
        <v>0.001219188974291015</v>
      </c>
      <c r="F41" s="43">
        <f t="shared" si="8"/>
        <v>1.434782608695652</v>
      </c>
      <c r="G41" s="43">
        <f t="shared" si="9"/>
        <v>1.173913043478261</v>
      </c>
      <c r="H41" s="42">
        <f t="shared" si="10"/>
        <v>0.8181818181818183</v>
      </c>
    </row>
    <row r="42" spans="1:8" ht="15">
      <c r="A42" s="82" t="s">
        <v>58</v>
      </c>
      <c r="B42" s="93">
        <v>10</v>
      </c>
      <c r="C42" s="93">
        <v>10</v>
      </c>
      <c r="D42" s="93">
        <v>6</v>
      </c>
      <c r="E42" s="146">
        <f t="shared" si="7"/>
        <v>0.0005300821627352239</v>
      </c>
      <c r="F42" s="43">
        <f t="shared" si="8"/>
        <v>1</v>
      </c>
      <c r="G42" s="43">
        <f t="shared" si="9"/>
        <v>0.6</v>
      </c>
      <c r="H42" s="42">
        <f t="shared" si="10"/>
        <v>0.6</v>
      </c>
    </row>
    <row r="43" spans="1:8" ht="15">
      <c r="A43" s="105" t="s">
        <v>59</v>
      </c>
      <c r="B43" s="179">
        <f>SUM(B30:B42)</f>
        <v>18865</v>
      </c>
      <c r="C43" s="106">
        <f>SUM(C30:C42)</f>
        <v>36084</v>
      </c>
      <c r="D43" s="106">
        <f>SUM(D30:D42)</f>
        <v>25257</v>
      </c>
      <c r="E43" s="147">
        <f t="shared" si="7"/>
        <v>1</v>
      </c>
      <c r="F43" s="46">
        <f t="shared" si="8"/>
        <v>1.912748476013782</v>
      </c>
      <c r="G43" s="46">
        <f t="shared" si="9"/>
        <v>1.3388285184203552</v>
      </c>
      <c r="H43" s="45">
        <f t="shared" si="10"/>
        <v>0.6999501163950782</v>
      </c>
    </row>
    <row r="44" spans="2:4" ht="15">
      <c r="B44" s="47"/>
      <c r="C44" s="47"/>
      <c r="D44" s="47"/>
    </row>
    <row r="45" spans="2:4" ht="15">
      <c r="B45" s="47"/>
      <c r="C45" s="47"/>
      <c r="D45" s="47"/>
    </row>
    <row r="46" spans="2:4" ht="15">
      <c r="B46" s="47"/>
      <c r="C46" s="47"/>
      <c r="D46" s="47"/>
    </row>
    <row r="47" spans="1:4" ht="15">
      <c r="A47" s="39" t="s">
        <v>155</v>
      </c>
      <c r="B47" s="40"/>
      <c r="C47" s="40"/>
      <c r="D47" s="40"/>
    </row>
    <row r="48" spans="1:4" ht="15">
      <c r="A48" s="40" t="s">
        <v>156</v>
      </c>
      <c r="C48" s="40"/>
      <c r="D48" s="40"/>
    </row>
    <row r="49" spans="1:4" ht="15">
      <c r="A49" s="39"/>
      <c r="B49" s="40"/>
      <c r="C49" s="40"/>
      <c r="D49" s="40"/>
    </row>
    <row r="50" spans="1:8" ht="15">
      <c r="A50" s="6" t="s">
        <v>38</v>
      </c>
      <c r="B50" s="41"/>
      <c r="C50" s="41"/>
      <c r="D50" s="41"/>
      <c r="E50" s="6"/>
      <c r="F50" s="6"/>
      <c r="G50" s="6"/>
      <c r="H50" s="6"/>
    </row>
    <row r="51" spans="1:8" ht="15">
      <c r="A51" s="8"/>
      <c r="B51" s="140" t="s">
        <v>24</v>
      </c>
      <c r="C51" s="140" t="s">
        <v>24</v>
      </c>
      <c r="D51" s="140" t="s">
        <v>24</v>
      </c>
      <c r="E51" s="141" t="s">
        <v>42</v>
      </c>
      <c r="F51" s="141" t="s">
        <v>43</v>
      </c>
      <c r="G51" s="141" t="s">
        <v>43</v>
      </c>
      <c r="H51" s="141" t="s">
        <v>44</v>
      </c>
    </row>
    <row r="52" spans="1:8" ht="15">
      <c r="A52" s="11" t="s">
        <v>45</v>
      </c>
      <c r="B52" s="142" t="s">
        <v>46</v>
      </c>
      <c r="C52" s="142" t="s">
        <v>26</v>
      </c>
      <c r="D52" s="142" t="s">
        <v>30</v>
      </c>
      <c r="E52" s="50" t="s">
        <v>47</v>
      </c>
      <c r="F52" s="50" t="s">
        <v>48</v>
      </c>
      <c r="G52" s="50" t="s">
        <v>49</v>
      </c>
      <c r="H52" s="50" t="s">
        <v>50</v>
      </c>
    </row>
    <row r="53" spans="1:8" ht="15">
      <c r="A53" s="82" t="s">
        <v>51</v>
      </c>
      <c r="B53" s="93">
        <v>292</v>
      </c>
      <c r="C53" s="93">
        <v>327</v>
      </c>
      <c r="D53" s="93">
        <v>275</v>
      </c>
      <c r="E53" s="42">
        <f>B53/B$66</f>
        <v>0.014722936519941512</v>
      </c>
      <c r="F53" s="43">
        <f>C53/B53</f>
        <v>1.11986301369863</v>
      </c>
      <c r="G53" s="43">
        <f>D53/B53</f>
        <v>0.9417808219178082</v>
      </c>
      <c r="H53" s="42">
        <f>G53/F53</f>
        <v>0.8409785932721713</v>
      </c>
    </row>
    <row r="54" spans="1:8" ht="15">
      <c r="A54" s="104">
        <v>15</v>
      </c>
      <c r="B54" s="93">
        <v>3585</v>
      </c>
      <c r="C54" s="93">
        <v>6238</v>
      </c>
      <c r="D54" s="93">
        <v>4762</v>
      </c>
      <c r="E54" s="42">
        <f aca="true" t="shared" si="11" ref="E54:E66">B54/B$66</f>
        <v>0.18075934049311754</v>
      </c>
      <c r="F54" s="43">
        <f aca="true" t="shared" si="12" ref="F54:F66">C54/B54</f>
        <v>1.7400278940027893</v>
      </c>
      <c r="G54" s="43">
        <f aca="true" t="shared" si="13" ref="G54:G66">D54/B54</f>
        <v>1.3283124128312414</v>
      </c>
      <c r="H54" s="42">
        <f aca="true" t="shared" si="14" ref="H54:H66">G54/F54</f>
        <v>0.7633857005450465</v>
      </c>
    </row>
    <row r="55" spans="1:8" ht="15">
      <c r="A55" s="104">
        <v>16</v>
      </c>
      <c r="B55" s="93">
        <v>10942</v>
      </c>
      <c r="C55" s="93">
        <v>22459</v>
      </c>
      <c r="D55" s="93">
        <v>16307</v>
      </c>
      <c r="E55" s="42">
        <f t="shared" si="11"/>
        <v>0.5517067513739726</v>
      </c>
      <c r="F55" s="43">
        <f t="shared" si="12"/>
        <v>2.052549808078962</v>
      </c>
      <c r="G55" s="43">
        <f t="shared" si="13"/>
        <v>1.4903125571193565</v>
      </c>
      <c r="H55" s="42">
        <f t="shared" si="14"/>
        <v>0.726078632174184</v>
      </c>
    </row>
    <row r="56" spans="1:8" ht="15">
      <c r="A56" s="104">
        <v>17</v>
      </c>
      <c r="B56" s="93">
        <v>3597</v>
      </c>
      <c r="C56" s="93">
        <v>5083</v>
      </c>
      <c r="D56" s="93">
        <v>3643</v>
      </c>
      <c r="E56" s="42">
        <f t="shared" si="11"/>
        <v>0.18136439267886856</v>
      </c>
      <c r="F56" s="43">
        <f t="shared" si="12"/>
        <v>1.413122046149569</v>
      </c>
      <c r="G56" s="43">
        <f t="shared" si="13"/>
        <v>1.0127884348067835</v>
      </c>
      <c r="H56" s="42">
        <f t="shared" si="14"/>
        <v>0.716702734605548</v>
      </c>
    </row>
    <row r="57" spans="1:8" ht="15">
      <c r="A57" s="104">
        <v>18</v>
      </c>
      <c r="B57" s="93">
        <v>312</v>
      </c>
      <c r="C57" s="93">
        <v>464</v>
      </c>
      <c r="D57" s="93">
        <v>276</v>
      </c>
      <c r="E57" s="42">
        <f t="shared" si="11"/>
        <v>0.015731356829526547</v>
      </c>
      <c r="F57" s="43">
        <f t="shared" si="12"/>
        <v>1.4871794871794872</v>
      </c>
      <c r="G57" s="43">
        <f t="shared" si="13"/>
        <v>0.8846153846153846</v>
      </c>
      <c r="H57" s="42">
        <f t="shared" si="14"/>
        <v>0.5948275862068965</v>
      </c>
    </row>
    <row r="58" spans="1:8" ht="15">
      <c r="A58" s="104">
        <v>19</v>
      </c>
      <c r="B58" s="93">
        <v>134</v>
      </c>
      <c r="C58" s="93">
        <v>209</v>
      </c>
      <c r="D58" s="93">
        <v>136</v>
      </c>
      <c r="E58" s="42">
        <f t="shared" si="11"/>
        <v>0.006756416074219735</v>
      </c>
      <c r="F58" s="43">
        <f t="shared" si="12"/>
        <v>1.5597014925373134</v>
      </c>
      <c r="G58" s="43">
        <f t="shared" si="13"/>
        <v>1.0149253731343284</v>
      </c>
      <c r="H58" s="42">
        <f t="shared" si="14"/>
        <v>0.6507177033492824</v>
      </c>
    </row>
    <row r="59" spans="1:8" ht="15">
      <c r="A59" s="82" t="s">
        <v>52</v>
      </c>
      <c r="B59" s="93">
        <v>257</v>
      </c>
      <c r="C59" s="93">
        <v>381</v>
      </c>
      <c r="D59" s="93">
        <v>278</v>
      </c>
      <c r="E59" s="42">
        <f t="shared" si="11"/>
        <v>0.012958200978167701</v>
      </c>
      <c r="F59" s="43">
        <f t="shared" si="12"/>
        <v>1.482490272373541</v>
      </c>
      <c r="G59" s="43">
        <f t="shared" si="13"/>
        <v>1.0817120622568093</v>
      </c>
      <c r="H59" s="42">
        <f t="shared" si="14"/>
        <v>0.7296587926509186</v>
      </c>
    </row>
    <row r="60" spans="1:8" ht="15">
      <c r="A60" s="82" t="s">
        <v>53</v>
      </c>
      <c r="B60" s="93">
        <v>159</v>
      </c>
      <c r="C60" s="93">
        <v>260</v>
      </c>
      <c r="D60" s="93">
        <v>224</v>
      </c>
      <c r="E60" s="42">
        <f t="shared" si="11"/>
        <v>0.008016941461201028</v>
      </c>
      <c r="F60" s="43">
        <f t="shared" si="12"/>
        <v>1.6352201257861636</v>
      </c>
      <c r="G60" s="43">
        <f t="shared" si="13"/>
        <v>1.4088050314465408</v>
      </c>
      <c r="H60" s="42">
        <f t="shared" si="14"/>
        <v>0.8615384615384615</v>
      </c>
    </row>
    <row r="61" spans="1:8" ht="15">
      <c r="A61" s="82" t="s">
        <v>54</v>
      </c>
      <c r="B61" s="93">
        <v>189</v>
      </c>
      <c r="C61" s="93">
        <v>290</v>
      </c>
      <c r="D61" s="93">
        <v>253</v>
      </c>
      <c r="E61" s="42">
        <f t="shared" si="11"/>
        <v>0.009529571925578581</v>
      </c>
      <c r="F61" s="43">
        <f t="shared" si="12"/>
        <v>1.5343915343915344</v>
      </c>
      <c r="G61" s="43">
        <f t="shared" si="13"/>
        <v>1.3386243386243386</v>
      </c>
      <c r="H61" s="42">
        <f t="shared" si="14"/>
        <v>0.8724137931034482</v>
      </c>
    </row>
    <row r="62" spans="1:8" ht="15">
      <c r="A62" s="82" t="s">
        <v>55</v>
      </c>
      <c r="B62" s="93">
        <v>158</v>
      </c>
      <c r="C62" s="93">
        <v>240</v>
      </c>
      <c r="D62" s="93">
        <v>199</v>
      </c>
      <c r="E62" s="42">
        <f t="shared" si="11"/>
        <v>0.007966520445721777</v>
      </c>
      <c r="F62" s="43">
        <f t="shared" si="12"/>
        <v>1.518987341772152</v>
      </c>
      <c r="G62" s="43">
        <f t="shared" si="13"/>
        <v>1.259493670886076</v>
      </c>
      <c r="H62" s="42">
        <f t="shared" si="14"/>
        <v>0.8291666666666666</v>
      </c>
    </row>
    <row r="63" spans="1:8" ht="15">
      <c r="A63" s="82" t="s">
        <v>56</v>
      </c>
      <c r="B63" s="93">
        <v>158</v>
      </c>
      <c r="C63" s="93">
        <v>227</v>
      </c>
      <c r="D63" s="93">
        <v>177</v>
      </c>
      <c r="E63" s="42">
        <f t="shared" si="11"/>
        <v>0.007966520445721777</v>
      </c>
      <c r="F63" s="43">
        <f t="shared" si="12"/>
        <v>1.4367088607594938</v>
      </c>
      <c r="G63" s="43">
        <f t="shared" si="13"/>
        <v>1.120253164556962</v>
      </c>
      <c r="H63" s="42">
        <f t="shared" si="14"/>
        <v>0.7797356828193832</v>
      </c>
    </row>
    <row r="64" spans="1:8" ht="15">
      <c r="A64" s="82" t="s">
        <v>57</v>
      </c>
      <c r="B64" s="93">
        <v>38</v>
      </c>
      <c r="C64" s="93">
        <v>51</v>
      </c>
      <c r="D64" s="93">
        <v>42</v>
      </c>
      <c r="E64" s="42">
        <f t="shared" si="11"/>
        <v>0.0019159985882115666</v>
      </c>
      <c r="F64" s="43">
        <f t="shared" si="12"/>
        <v>1.3421052631578947</v>
      </c>
      <c r="G64" s="43">
        <f t="shared" si="13"/>
        <v>1.105263157894737</v>
      </c>
      <c r="H64" s="42">
        <f t="shared" si="14"/>
        <v>0.823529411764706</v>
      </c>
    </row>
    <row r="65" spans="1:8" ht="15">
      <c r="A65" s="82" t="s">
        <v>58</v>
      </c>
      <c r="B65" s="93">
        <v>12</v>
      </c>
      <c r="C65" s="93">
        <v>14</v>
      </c>
      <c r="D65" s="93">
        <v>13</v>
      </c>
      <c r="E65" s="42">
        <f t="shared" si="11"/>
        <v>0.000605052185751021</v>
      </c>
      <c r="F65" s="43">
        <f t="shared" si="12"/>
        <v>1.1666666666666667</v>
      </c>
      <c r="G65" s="43">
        <f t="shared" si="13"/>
        <v>1.0833333333333333</v>
      </c>
      <c r="H65" s="42">
        <f t="shared" si="14"/>
        <v>0.9285714285714285</v>
      </c>
    </row>
    <row r="66" spans="1:8" ht="15">
      <c r="A66" s="105" t="s">
        <v>59</v>
      </c>
      <c r="B66" s="179">
        <f>SUM(B53:B65)</f>
        <v>19833</v>
      </c>
      <c r="C66" s="106">
        <f>SUM(C53:C65)</f>
        <v>36243</v>
      </c>
      <c r="D66" s="106">
        <f>SUM(D53:D65)</f>
        <v>26585</v>
      </c>
      <c r="E66" s="45">
        <f t="shared" si="11"/>
        <v>1</v>
      </c>
      <c r="F66" s="46">
        <f t="shared" si="12"/>
        <v>1.8274088640145212</v>
      </c>
      <c r="G66" s="46">
        <f t="shared" si="13"/>
        <v>1.3404426965159078</v>
      </c>
      <c r="H66" s="45">
        <f t="shared" si="14"/>
        <v>0.7335209557707695</v>
      </c>
    </row>
    <row r="67" spans="2:4" ht="15">
      <c r="B67" s="47"/>
      <c r="C67" s="47"/>
      <c r="D67" s="47"/>
    </row>
    <row r="68" spans="1:4" ht="15">
      <c r="A68" s="113" t="s">
        <v>140</v>
      </c>
      <c r="B68" s="47"/>
      <c r="C68" s="47"/>
      <c r="D68" s="47"/>
    </row>
    <row r="69" spans="2:4" ht="15">
      <c r="B69" s="47"/>
      <c r="C69" s="47"/>
      <c r="D69" s="47"/>
    </row>
    <row r="70" spans="2:4" ht="15">
      <c r="B70" s="47"/>
      <c r="C70" s="47"/>
      <c r="D70" s="47"/>
    </row>
    <row r="71" spans="2:4" ht="15">
      <c r="B71" s="47"/>
      <c r="C71" s="47"/>
      <c r="D71" s="47"/>
    </row>
    <row r="72" spans="2:4" ht="15">
      <c r="B72" s="47"/>
      <c r="C72" s="47"/>
      <c r="D72" s="4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McGhee</dc:creator>
  <cp:keywords/>
  <dc:description/>
  <cp:lastModifiedBy>Peter Di Mambro</cp:lastModifiedBy>
  <cp:lastPrinted>2004-03-23T16:56:16Z</cp:lastPrinted>
  <dcterms:created xsi:type="dcterms:W3CDTF">2001-11-28T14:10:56Z</dcterms:created>
  <dcterms:modified xsi:type="dcterms:W3CDTF">2013-04-17T11:02:44Z</dcterms:modified>
  <cp:category/>
  <cp:version/>
  <cp:contentType/>
  <cp:contentStatus/>
</cp:coreProperties>
</file>