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IB1" sheetId="1" r:id="rId1"/>
    <sheet name="IB2" sheetId="2" r:id="rId2"/>
    <sheet name="IB3a" sheetId="3" r:id="rId3"/>
    <sheet name="IB3b" sheetId="4" r:id="rId4"/>
    <sheet name="IB4a" sheetId="5" r:id="rId5"/>
    <sheet name="IB4b" sheetId="6" r:id="rId6"/>
    <sheet name="IB4c" sheetId="7" r:id="rId7"/>
    <sheet name="IB5" sheetId="8" r:id="rId8"/>
    <sheet name="IB6" sheetId="9" r:id="rId9"/>
    <sheet name="IB7" sheetId="10" r:id="rId10"/>
  </sheets>
  <definedNames>
    <definedName name="_Order1" hidden="1">0</definedName>
    <definedName name="_xlnm.Print_Area" localSheetId="0">'IB1'!$A$1:$H$74</definedName>
    <definedName name="_xlnm.Print_Area" localSheetId="1">'IB2'!$A$1:$G$73</definedName>
  </definedNames>
  <calcPr fullCalcOnLoad="1"/>
</workbook>
</file>

<file path=xl/sharedStrings.xml><?xml version="1.0" encoding="utf-8"?>
<sst xmlns="http://schemas.openxmlformats.org/spreadsheetml/2006/main" count="838" uniqueCount="151">
  <si>
    <t>ALL CANDIDATES</t>
  </si>
  <si>
    <t>PERCENT</t>
  </si>
  <si>
    <t>French</t>
  </si>
  <si>
    <t>Gaelic (Learners)</t>
  </si>
  <si>
    <t>German</t>
  </si>
  <si>
    <t>Italian</t>
  </si>
  <si>
    <t>Latin</t>
  </si>
  <si>
    <t>Spanish</t>
  </si>
  <si>
    <t>Accounting and Finance</t>
  </si>
  <si>
    <t>Mathematics</t>
  </si>
  <si>
    <t>Biology</t>
  </si>
  <si>
    <t>Chemistry</t>
  </si>
  <si>
    <t>Geology</t>
  </si>
  <si>
    <t>Physics</t>
  </si>
  <si>
    <t>Classical Studies</t>
  </si>
  <si>
    <t>Geography</t>
  </si>
  <si>
    <t>History</t>
  </si>
  <si>
    <t>Modern Studies</t>
  </si>
  <si>
    <t>Art and Design</t>
  </si>
  <si>
    <t>Drama</t>
  </si>
  <si>
    <t>Music</t>
  </si>
  <si>
    <t>Physical Education</t>
  </si>
  <si>
    <t/>
  </si>
  <si>
    <t>GRADE</t>
  </si>
  <si>
    <t>NO. OF</t>
  </si>
  <si>
    <t>SUBJECT</t>
  </si>
  <si>
    <t>ENTRIES</t>
  </si>
  <si>
    <t>A</t>
  </si>
  <si>
    <t>B</t>
  </si>
  <si>
    <t>C</t>
  </si>
  <si>
    <t>PASSES</t>
  </si>
  <si>
    <t>CENTRES</t>
  </si>
  <si>
    <t>ALL CANDIDATES, PERCENTAGES</t>
  </si>
  <si>
    <t>GRADE (%)</t>
  </si>
  <si>
    <t>MALE CANDIDATES</t>
  </si>
  <si>
    <t>AS %</t>
  </si>
  <si>
    <t>OF ALL</t>
  </si>
  <si>
    <t>CANDS</t>
  </si>
  <si>
    <t>FEMALE CANDIDATES</t>
  </si>
  <si>
    <t>TOTAL</t>
  </si>
  <si>
    <t>MALE</t>
  </si>
  <si>
    <t>FEMALE</t>
  </si>
  <si>
    <t>AS PERCENT</t>
  </si>
  <si>
    <t>AVERAGE NO.</t>
  </si>
  <si>
    <t>AVERAGE</t>
  </si>
  <si>
    <t>AGE</t>
  </si>
  <si>
    <t>CANDIDATES</t>
  </si>
  <si>
    <t>OF ALL AGES</t>
  </si>
  <si>
    <t>OF ENTRIES</t>
  </si>
  <si>
    <t>OF PASSES</t>
  </si>
  <si>
    <t>PASS RATE</t>
  </si>
  <si>
    <t>Under 15</t>
  </si>
  <si>
    <t>20-24</t>
  </si>
  <si>
    <t>25-29</t>
  </si>
  <si>
    <t>30-34</t>
  </si>
  <si>
    <t>35-39</t>
  </si>
  <si>
    <t>40-49</t>
  </si>
  <si>
    <t>50-59</t>
  </si>
  <si>
    <t>60 and over</t>
  </si>
  <si>
    <t>All ages</t>
  </si>
  <si>
    <t>Note: Age at 31 December 1999</t>
  </si>
  <si>
    <t xml:space="preserve">                   TOTAL</t>
  </si>
  <si>
    <t xml:space="preserve">                  MALE</t>
  </si>
  <si>
    <t xml:space="preserve">                 FEMALE</t>
  </si>
  <si>
    <t>SUBJECTS</t>
  </si>
  <si>
    <t>CUMULATIVE</t>
  </si>
  <si>
    <t>IN WHICH</t>
  </si>
  <si>
    <t>ENTERED</t>
  </si>
  <si>
    <t>NUMBER</t>
  </si>
  <si>
    <t>Total cands</t>
  </si>
  <si>
    <t>Total entries</t>
  </si>
  <si>
    <t>Entries / cand</t>
  </si>
  <si>
    <t>PASSED</t>
  </si>
  <si>
    <t>Total passes</t>
  </si>
  <si>
    <t>Passes / cand</t>
  </si>
  <si>
    <t>AT GRADE A</t>
  </si>
  <si>
    <t>Total grade A</t>
  </si>
  <si>
    <t>Grade A / cand</t>
  </si>
  <si>
    <t xml:space="preserve">SUBJECT </t>
  </si>
  <si>
    <t>Administration</t>
  </si>
  <si>
    <t>Business Management</t>
  </si>
  <si>
    <t>English and Communication</t>
  </si>
  <si>
    <t>Home Economics - Fashion and Textile Technology</t>
  </si>
  <si>
    <t>Home Economics - Health and Food Technology</t>
  </si>
  <si>
    <t>Home Economics - Lifestyle and Consumer Technology</t>
  </si>
  <si>
    <t>Managing Environmental Resources</t>
  </si>
  <si>
    <t>Media Studies</t>
  </si>
  <si>
    <t>Psychology</t>
  </si>
  <si>
    <t>Religious, Moral and Philosophical Studies</t>
  </si>
  <si>
    <t>Sociology</t>
  </si>
  <si>
    <t xml:space="preserve">                     PASS RATES, 2000</t>
  </si>
  <si>
    <t>Engineering Craft Skills</t>
  </si>
  <si>
    <t>Travel and Tourism</t>
  </si>
  <si>
    <t>Woodworking Skills</t>
  </si>
  <si>
    <t>-</t>
  </si>
  <si>
    <t>Biotechnology</t>
  </si>
  <si>
    <t>Care</t>
  </si>
  <si>
    <t>Computing</t>
  </si>
  <si>
    <t>Craft and Design</t>
  </si>
  <si>
    <t>Economics</t>
  </si>
  <si>
    <t>Electronic and Electrical Fundamentals</t>
  </si>
  <si>
    <t>Gaidhlig</t>
  </si>
  <si>
    <t>Graphic Communication</t>
  </si>
  <si>
    <t>Hospitality - General Operations</t>
  </si>
  <si>
    <t>Hospitality - Practical Cookery</t>
  </si>
  <si>
    <t>Hospitality - Professional Cookery</t>
  </si>
  <si>
    <t>Hospitality - Reception and Accommodation Operations</t>
  </si>
  <si>
    <t>Information Systems</t>
  </si>
  <si>
    <t>Philosophy</t>
  </si>
  <si>
    <t>Politics</t>
  </si>
  <si>
    <t>Structures</t>
  </si>
  <si>
    <t>Technological Studies</t>
  </si>
  <si>
    <t>Care Issues for Society</t>
  </si>
  <si>
    <t>Construction Craft Skills</t>
  </si>
  <si>
    <t>Construction Industry Practice</t>
  </si>
  <si>
    <t>Crop Establishment</t>
  </si>
  <si>
    <t>Fish Husbandry</t>
  </si>
  <si>
    <t>Health and Safety in Care Settings</t>
  </si>
  <si>
    <t>Investigating Fish Rearing Systems</t>
  </si>
  <si>
    <t>Investigating the Natural Environment</t>
  </si>
  <si>
    <t>Livestock Production</t>
  </si>
  <si>
    <t>TABLE IB2: PASS RATES FOR EACH SUBJECT AT INTERMEDIATE 2, 2000</t>
  </si>
  <si>
    <t xml:space="preserve">TABLE IB3a: ENTRIES, AWARDS AND NUMBERS OF CENTRES FOR EACH SUBJECT AT </t>
  </si>
  <si>
    <t xml:space="preserve">                          INTERMEDIATE 2, 2000</t>
  </si>
  <si>
    <t>as percentages</t>
  </si>
  <si>
    <t>COMP</t>
  </si>
  <si>
    <t>TABLE IB3b: PERCENTAGE GRADE DISTRIBUTION FOR EACH SUBJECT AT INTERMEDIATE 2, 2000</t>
  </si>
  <si>
    <t>TABLE IB4a: ENTRIES AND AWARDS FOR EACH SUBJECT AT INTERMEDIATE 2 BY SEX, 2000</t>
  </si>
  <si>
    <t>TABLE IB4b: ENTRIES AND AWARDS FOR EACH SUBJECT AT INTERMEDIATE 2 BY SEX, 2000</t>
  </si>
  <si>
    <t>Table IB5a:INTERMEDIATE 2 CANDIDATES BY AGE, SEX, AVERAGE ENTRIES, PASSES AND</t>
  </si>
  <si>
    <t>Table IB5b: INTERMEDIATE 2 CANDIDATES BY AGE, SEX, AVERAGE ENTRIES, PASSES AND</t>
  </si>
  <si>
    <t>Table IB5c:INTERMEDIATE 2 CANDIDATES BY AGE, SEX, AVERAGE ENTRIES, PASSES AND</t>
  </si>
  <si>
    <t>TABLE IB6: NUMBER OF INTERMEDIATE 2 ENTRIES PER CANDIDATE, 2000</t>
  </si>
  <si>
    <t>TABLE IB7b: NUMBER OF INTERMEDIATE 2 PASSES PER  CANDIDATE, 2000</t>
  </si>
  <si>
    <t>N/A</t>
  </si>
  <si>
    <t>Number of appeals</t>
  </si>
  <si>
    <t xml:space="preserve">  - as percentage of entries</t>
  </si>
  <si>
    <t>Successful appeals</t>
  </si>
  <si>
    <t xml:space="preserve">  - as percentage of all appeals</t>
  </si>
  <si>
    <t xml:space="preserve">          PERCENT</t>
  </si>
  <si>
    <t xml:space="preserve">          OF ENTRIES</t>
  </si>
  <si>
    <t xml:space="preserve">         PERCENT</t>
  </si>
  <si>
    <t xml:space="preserve">         GRADE A</t>
  </si>
  <si>
    <t xml:space="preserve">               PASS</t>
  </si>
  <si>
    <t>Percentage Pass Rate</t>
  </si>
  <si>
    <t>Totals</t>
  </si>
  <si>
    <t>TABLE IB4c: ENTRIES AND AWARDS FOR EACH SUBJECT AT INTERMEDIATE 2 BY SEX, 2000</t>
  </si>
  <si>
    <t>TABLE IB7 : APPEALS AND THEIR SUCCESS AT INTERMEDIATE 2, 2000</t>
  </si>
  <si>
    <t>Total</t>
  </si>
  <si>
    <t>TABLE IB6c:NUMBER OF INTERMEDIATE 2 AWARDS AT GRADE A PER CANDIDATE, 2000</t>
  </si>
  <si>
    <t>TABLE IB1:ENTRIES FOR EACH SUBJECT AT INTERMEDIATE 2, 2000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</si>
</sst>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0.00000"/>
    <numFmt numFmtId="169" formatCode="0.0000000"/>
    <numFmt numFmtId="170" formatCode="0.000000"/>
    <numFmt numFmtId="171" formatCode="###\ ###"/>
    <numFmt numFmtId="172" formatCode="#\ ###\ ###"/>
    <numFmt numFmtId="173" formatCode="_-* #,##0.0_-;\-* #,##0.0_-;_-* &quot;-&quot;??_-;_-@_-"/>
    <numFmt numFmtId="174" formatCode="_-* #,##0_-;\-* #,##0_-;_-* &quot;-&quot;??_-;_-@_-"/>
    <numFmt numFmtId="175" formatCode="#,##0_);\(#,##0\)"/>
    <numFmt numFmtId="176" formatCode="#,##0_ ;\-#,##0\ "/>
    <numFmt numFmtId="177" formatCode="0_ ;\-0\ "/>
    <numFmt numFmtId="178" formatCode="0.00_)"/>
    <numFmt numFmtId="179" formatCode="0_)"/>
    <numFmt numFmtId="180" formatCode="0.0_)"/>
    <numFmt numFmtId="181" formatCode="0.00000000"/>
    <numFmt numFmtId="182" formatCode="#,##0.0"/>
    <numFmt numFmtId="183" formatCode="0.000000000"/>
    <numFmt numFmtId="184" formatCode="0.0000000000"/>
    <numFmt numFmtId="185" formatCode="0.00000000000"/>
    <numFmt numFmtId="186" formatCode="##\ ###"/>
    <numFmt numFmtId="187" formatCode="0.0000E+00;\⮌"/>
    <numFmt numFmtId="188" formatCode="0.0000E+00;\ⵠ"/>
    <numFmt numFmtId="189" formatCode="0.000E+00;\ⵠ"/>
  </numFmts>
  <fonts count="45">
    <font>
      <sz val="10"/>
      <name val="Arial"/>
      <family val="0"/>
    </font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56" applyFont="1" applyAlignment="1" quotePrefix="1">
      <alignment horizontal="left"/>
      <protection/>
    </xf>
    <xf numFmtId="3" fontId="1" fillId="0" borderId="0" xfId="56" applyNumberFormat="1" applyAlignment="1">
      <alignment horizontal="right"/>
      <protection/>
    </xf>
    <xf numFmtId="0" fontId="1" fillId="0" borderId="0" xfId="56" applyAlignment="1">
      <alignment horizontal="right"/>
      <protection/>
    </xf>
    <xf numFmtId="0" fontId="1" fillId="0" borderId="0" xfId="56">
      <alignment/>
      <protection/>
    </xf>
    <xf numFmtId="0" fontId="5" fillId="0" borderId="0" xfId="56" applyFont="1" applyBorder="1" applyAlignment="1" quotePrefix="1">
      <alignment horizontal="left"/>
      <protection/>
    </xf>
    <xf numFmtId="0" fontId="5" fillId="0" borderId="0" xfId="56" applyFont="1">
      <alignment/>
      <protection/>
    </xf>
    <xf numFmtId="0" fontId="5" fillId="0" borderId="0" xfId="56" applyFont="1" applyBorder="1" applyAlignment="1">
      <alignment horizontal="right"/>
      <protection/>
    </xf>
    <xf numFmtId="0" fontId="5" fillId="0" borderId="10" xfId="56" applyFont="1" applyBorder="1">
      <alignment/>
      <protection/>
    </xf>
    <xf numFmtId="0" fontId="5" fillId="0" borderId="10" xfId="56" applyFont="1" applyBorder="1" applyAlignment="1">
      <alignment horizontal="right"/>
      <protection/>
    </xf>
    <xf numFmtId="0" fontId="5" fillId="0" borderId="0" xfId="56" applyFont="1" applyBorder="1">
      <alignment/>
      <protection/>
    </xf>
    <xf numFmtId="0" fontId="5" fillId="0" borderId="11" xfId="56" applyFont="1" applyBorder="1">
      <alignment/>
      <protection/>
    </xf>
    <xf numFmtId="0" fontId="5" fillId="0" borderId="11" xfId="56" applyFont="1" applyBorder="1" applyAlignment="1">
      <alignment horizontal="right"/>
      <protection/>
    </xf>
    <xf numFmtId="3" fontId="1" fillId="0" borderId="0" xfId="56" applyNumberFormat="1" applyBorder="1" applyAlignment="1">
      <alignment horizontal="right"/>
      <protection/>
    </xf>
    <xf numFmtId="0" fontId="1" fillId="0" borderId="0" xfId="56" applyBorder="1">
      <alignment/>
      <protection/>
    </xf>
    <xf numFmtId="0" fontId="4" fillId="0" borderId="0" xfId="56" applyFont="1" applyAlignment="1" quotePrefix="1">
      <alignment horizontal="left"/>
      <protection/>
    </xf>
    <xf numFmtId="0" fontId="5" fillId="0" borderId="10" xfId="56" applyFont="1" applyBorder="1" applyAlignment="1">
      <alignment/>
      <protection/>
    </xf>
    <xf numFmtId="0" fontId="1" fillId="0" borderId="0" xfId="56" applyAlignment="1">
      <alignment/>
      <protection/>
    </xf>
    <xf numFmtId="0" fontId="1" fillId="0" borderId="11" xfId="56" applyBorder="1" applyAlignment="1">
      <alignment horizontal="right"/>
      <protection/>
    </xf>
    <xf numFmtId="167" fontId="1" fillId="0" borderId="11" xfId="56" applyNumberFormat="1" applyBorder="1" applyAlignment="1">
      <alignment horizontal="right"/>
      <protection/>
    </xf>
    <xf numFmtId="1" fontId="1" fillId="0" borderId="0" xfId="56" applyNumberFormat="1" applyBorder="1" applyAlignment="1">
      <alignment horizontal="right"/>
      <protection/>
    </xf>
    <xf numFmtId="0" fontId="1" fillId="0" borderId="0" xfId="56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1" fillId="0" borderId="0" xfId="57" applyFont="1" applyBorder="1" applyAlignment="1">
      <alignment horizontal="right"/>
      <protection/>
    </xf>
    <xf numFmtId="0" fontId="3" fillId="0" borderId="0" xfId="57" applyBorder="1" applyAlignment="1">
      <alignment horizontal="right"/>
      <protection/>
    </xf>
    <xf numFmtId="0" fontId="3" fillId="0" borderId="0" xfId="57">
      <alignment/>
      <protection/>
    </xf>
    <xf numFmtId="0" fontId="1" fillId="0" borderId="0" xfId="57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right"/>
      <protection/>
    </xf>
    <xf numFmtId="0" fontId="5" fillId="0" borderId="10" xfId="57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0" borderId="11" xfId="57" applyFont="1" applyBorder="1">
      <alignment/>
      <protection/>
    </xf>
    <xf numFmtId="0" fontId="5" fillId="0" borderId="11" xfId="57" applyFont="1" applyBorder="1" applyAlignment="1">
      <alignment horizontal="right"/>
      <protection/>
    </xf>
    <xf numFmtId="0" fontId="3" fillId="0" borderId="0" xfId="57" applyBorder="1">
      <alignment/>
      <protection/>
    </xf>
    <xf numFmtId="0" fontId="6" fillId="0" borderId="0" xfId="57" applyFont="1" applyBorder="1">
      <alignment/>
      <protection/>
    </xf>
    <xf numFmtId="0" fontId="4" fillId="0" borderId="0" xfId="56" applyFont="1" applyBorder="1">
      <alignment/>
      <protection/>
    </xf>
    <xf numFmtId="0" fontId="1" fillId="0" borderId="0" xfId="56" applyFont="1" applyBorder="1" applyAlignment="1">
      <alignment horizontal="right"/>
      <protection/>
    </xf>
    <xf numFmtId="0" fontId="1" fillId="0" borderId="0" xfId="56" applyFont="1" applyBorder="1">
      <alignment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6" applyFont="1">
      <alignment/>
      <protection/>
    </xf>
    <xf numFmtId="174" fontId="4" fillId="0" borderId="0" xfId="42" applyNumberFormat="1" applyFont="1" applyAlignment="1">
      <alignment/>
    </xf>
    <xf numFmtId="174" fontId="5" fillId="0" borderId="0" xfId="42" applyNumberFormat="1" applyFont="1" applyAlignment="1">
      <alignment/>
    </xf>
    <xf numFmtId="174" fontId="5" fillId="0" borderId="10" xfId="42" applyNumberFormat="1" applyFont="1" applyBorder="1" applyAlignment="1">
      <alignment horizontal="right"/>
    </xf>
    <xf numFmtId="174" fontId="5" fillId="0" borderId="11" xfId="42" applyNumberFormat="1" applyFont="1" applyBorder="1" applyAlignment="1">
      <alignment horizontal="right"/>
    </xf>
    <xf numFmtId="9" fontId="1" fillId="0" borderId="0" xfId="60" applyFont="1" applyFill="1" applyAlignment="1">
      <alignment/>
    </xf>
    <xf numFmtId="167" fontId="1" fillId="0" borderId="0" xfId="60" applyNumberFormat="1" applyFont="1" applyFill="1" applyAlignment="1">
      <alignment/>
    </xf>
    <xf numFmtId="9" fontId="1" fillId="0" borderId="0" xfId="60" applyFont="1" applyAlignment="1">
      <alignment/>
    </xf>
    <xf numFmtId="9" fontId="1" fillId="0" borderId="12" xfId="60" applyFont="1" applyFill="1" applyBorder="1" applyAlignment="1">
      <alignment/>
    </xf>
    <xf numFmtId="167" fontId="1" fillId="0" borderId="12" xfId="60" applyNumberFormat="1" applyFont="1" applyFill="1" applyBorder="1" applyAlignment="1">
      <alignment/>
    </xf>
    <xf numFmtId="174" fontId="1" fillId="0" borderId="0" xfId="42" applyNumberFormat="1" applyFont="1" applyAlignment="1">
      <alignment/>
    </xf>
    <xf numFmtId="0" fontId="5" fillId="0" borderId="11" xfId="56" applyFont="1" applyBorder="1" applyAlignment="1">
      <alignment horizontal="left"/>
      <protection/>
    </xf>
    <xf numFmtId="0" fontId="5" fillId="0" borderId="13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7" fillId="0" borderId="0" xfId="56" applyFont="1" applyAlignment="1">
      <alignment horizontal="right"/>
      <protection/>
    </xf>
    <xf numFmtId="0" fontId="5" fillId="0" borderId="15" xfId="56" applyFont="1" applyBorder="1" applyAlignment="1">
      <alignment horizontal="center"/>
      <protection/>
    </xf>
    <xf numFmtId="0" fontId="7" fillId="0" borderId="11" xfId="56" applyFont="1" applyBorder="1" applyAlignment="1">
      <alignment horizontal="right"/>
      <protection/>
    </xf>
    <xf numFmtId="0" fontId="1" fillId="0" borderId="14" xfId="56" applyBorder="1" applyAlignment="1">
      <alignment horizontal="center"/>
      <protection/>
    </xf>
    <xf numFmtId="9" fontId="1" fillId="0" borderId="0" xfId="56" applyNumberFormat="1" applyBorder="1" applyAlignment="1">
      <alignment horizontal="right"/>
      <protection/>
    </xf>
    <xf numFmtId="0" fontId="1" fillId="0" borderId="15" xfId="56" applyBorder="1" applyAlignment="1">
      <alignment horizontal="center"/>
      <protection/>
    </xf>
    <xf numFmtId="0" fontId="1" fillId="0" borderId="14" xfId="56" applyBorder="1">
      <alignment/>
      <protection/>
    </xf>
    <xf numFmtId="0" fontId="1" fillId="0" borderId="15" xfId="56" applyBorder="1">
      <alignment/>
      <protection/>
    </xf>
    <xf numFmtId="0" fontId="5" fillId="0" borderId="13" xfId="56" applyFont="1" applyBorder="1">
      <alignment/>
      <protection/>
    </xf>
    <xf numFmtId="0" fontId="1" fillId="0" borderId="13" xfId="56" applyBorder="1">
      <alignment/>
      <protection/>
    </xf>
    <xf numFmtId="3" fontId="1" fillId="0" borderId="10" xfId="56" applyNumberFormat="1" applyBorder="1" applyAlignment="1">
      <alignment horizontal="right"/>
      <protection/>
    </xf>
    <xf numFmtId="0" fontId="1" fillId="0" borderId="10" xfId="56" applyBorder="1" applyAlignment="1">
      <alignment horizontal="right"/>
      <protection/>
    </xf>
    <xf numFmtId="0" fontId="1" fillId="0" borderId="0" xfId="56" applyFont="1" applyBorder="1" applyAlignment="1" quotePrefix="1">
      <alignment horizontal="left"/>
      <protection/>
    </xf>
    <xf numFmtId="1" fontId="1" fillId="0" borderId="0" xfId="56" applyNumberFormat="1" applyFont="1" applyBorder="1" applyAlignment="1">
      <alignment horizontal="right"/>
      <protection/>
    </xf>
    <xf numFmtId="1" fontId="5" fillId="0" borderId="0" xfId="56" applyNumberFormat="1" applyFont="1" applyBorder="1" applyAlignment="1">
      <alignment horizontal="right"/>
      <protection/>
    </xf>
    <xf numFmtId="1" fontId="5" fillId="0" borderId="10" xfId="56" applyNumberFormat="1" applyFont="1" applyBorder="1" applyAlignment="1">
      <alignment horizontal="right"/>
      <protection/>
    </xf>
    <xf numFmtId="1" fontId="5" fillId="0" borderId="11" xfId="56" applyNumberFormat="1" applyFont="1" applyBorder="1" applyAlignment="1">
      <alignment horizontal="right"/>
      <protection/>
    </xf>
    <xf numFmtId="1" fontId="3" fillId="0" borderId="0" xfId="57" applyNumberFormat="1" applyBorder="1">
      <alignment/>
      <protection/>
    </xf>
    <xf numFmtId="9" fontId="1" fillId="0" borderId="0" xfId="57" applyNumberFormat="1" applyFont="1" applyBorder="1" applyAlignment="1">
      <alignment horizontal="right"/>
      <protection/>
    </xf>
    <xf numFmtId="9" fontId="5" fillId="0" borderId="10" xfId="57" applyNumberFormat="1" applyFont="1" applyBorder="1" applyAlignment="1">
      <alignment horizontal="right"/>
      <protection/>
    </xf>
    <xf numFmtId="9" fontId="5" fillId="0" borderId="0" xfId="57" applyNumberFormat="1" applyFont="1" applyBorder="1" applyAlignment="1">
      <alignment horizontal="right"/>
      <protection/>
    </xf>
    <xf numFmtId="9" fontId="5" fillId="0" borderId="11" xfId="57" applyNumberFormat="1" applyFont="1" applyBorder="1" applyAlignment="1">
      <alignment horizontal="right"/>
      <protection/>
    </xf>
    <xf numFmtId="9" fontId="3" fillId="0" borderId="0" xfId="57" applyNumberFormat="1" applyBorder="1" applyAlignment="1">
      <alignment horizontal="right"/>
      <protection/>
    </xf>
    <xf numFmtId="9" fontId="1" fillId="0" borderId="0" xfId="57" applyNumberFormat="1" applyFont="1" applyBorder="1">
      <alignment/>
      <protection/>
    </xf>
    <xf numFmtId="9" fontId="3" fillId="0" borderId="0" xfId="57" applyNumberFormat="1" applyBorder="1">
      <alignment/>
      <protection/>
    </xf>
    <xf numFmtId="3" fontId="1" fillId="0" borderId="16" xfId="56" applyNumberFormat="1" applyBorder="1" applyAlignment="1">
      <alignment horizontal="right"/>
      <protection/>
    </xf>
    <xf numFmtId="1" fontId="1" fillId="0" borderId="0" xfId="56" applyNumberFormat="1" applyFont="1" applyBorder="1">
      <alignment/>
      <protection/>
    </xf>
    <xf numFmtId="1" fontId="5" fillId="0" borderId="0" xfId="56" applyNumberFormat="1" applyFont="1" applyBorder="1">
      <alignment/>
      <protection/>
    </xf>
    <xf numFmtId="1" fontId="5" fillId="0" borderId="10" xfId="56" applyNumberFormat="1" applyFont="1" applyBorder="1" applyAlignment="1">
      <alignment horizontal="left"/>
      <protection/>
    </xf>
    <xf numFmtId="1" fontId="5" fillId="0" borderId="0" xfId="56" applyNumberFormat="1" applyFont="1" applyBorder="1" applyAlignment="1">
      <alignment horizontal="left"/>
      <protection/>
    </xf>
    <xf numFmtId="3" fontId="1" fillId="0" borderId="17" xfId="56" applyNumberFormat="1" applyBorder="1" applyAlignment="1">
      <alignment horizontal="right"/>
      <protection/>
    </xf>
    <xf numFmtId="167" fontId="1" fillId="0" borderId="18" xfId="56" applyNumberFormat="1" applyBorder="1" applyAlignment="1">
      <alignment horizontal="right"/>
      <protection/>
    </xf>
    <xf numFmtId="0" fontId="1" fillId="0" borderId="14" xfId="56" applyFont="1" applyBorder="1" applyAlignment="1">
      <alignment horizontal="center"/>
      <protection/>
    </xf>
    <xf numFmtId="9" fontId="1" fillId="0" borderId="0" xfId="56" applyNumberFormat="1" applyFont="1" applyBorder="1" applyAlignment="1">
      <alignment horizontal="right"/>
      <protection/>
    </xf>
    <xf numFmtId="0" fontId="1" fillId="0" borderId="0" xfId="56" applyFont="1">
      <alignment/>
      <protection/>
    </xf>
    <xf numFmtId="0" fontId="5" fillId="0" borderId="11" xfId="57" applyFont="1" applyBorder="1" applyAlignment="1">
      <alignment horizontal="center"/>
      <protection/>
    </xf>
    <xf numFmtId="1" fontId="1" fillId="0" borderId="0" xfId="56" applyNumberFormat="1" applyAlignment="1">
      <alignment horizontal="right"/>
      <protection/>
    </xf>
    <xf numFmtId="1" fontId="1" fillId="0" borderId="10" xfId="56" applyNumberFormat="1" applyBorder="1" applyAlignment="1">
      <alignment horizontal="right"/>
      <protection/>
    </xf>
    <xf numFmtId="1" fontId="3" fillId="0" borderId="0" xfId="57" applyNumberFormat="1" applyBorder="1" applyAlignment="1">
      <alignment horizontal="right"/>
      <protection/>
    </xf>
    <xf numFmtId="167" fontId="1" fillId="0" borderId="0" xfId="60" applyNumberFormat="1" applyFont="1" applyFill="1" applyAlignment="1">
      <alignment horizontal="right"/>
    </xf>
    <xf numFmtId="9" fontId="1" fillId="0" borderId="0" xfId="60" applyFont="1" applyFill="1" applyAlignment="1">
      <alignment horizontal="right"/>
    </xf>
    <xf numFmtId="9" fontId="6" fillId="0" borderId="0" xfId="56" applyNumberFormat="1" applyFont="1" applyBorder="1" applyAlignment="1">
      <alignment horizontal="right"/>
      <protection/>
    </xf>
    <xf numFmtId="3" fontId="1" fillId="0" borderId="0" xfId="56" applyNumberFormat="1" applyFont="1" applyAlignment="1">
      <alignment horizontal="right"/>
      <protection/>
    </xf>
    <xf numFmtId="0" fontId="1" fillId="0" borderId="10" xfId="56" applyFont="1" applyBorder="1" applyAlignment="1">
      <alignment horizontal="right"/>
      <protection/>
    </xf>
    <xf numFmtId="0" fontId="1" fillId="0" borderId="0" xfId="0" applyFont="1" applyAlignment="1">
      <alignment/>
    </xf>
    <xf numFmtId="0" fontId="5" fillId="0" borderId="0" xfId="56" applyFont="1" applyBorder="1" applyAlignment="1">
      <alignment horizontal="center"/>
      <protection/>
    </xf>
    <xf numFmtId="0" fontId="4" fillId="0" borderId="0" xfId="0" applyFont="1" applyAlignment="1">
      <alignment/>
    </xf>
    <xf numFmtId="9" fontId="8" fillId="0" borderId="0" xfId="60" applyFont="1" applyAlignment="1">
      <alignment/>
    </xf>
    <xf numFmtId="0" fontId="4" fillId="0" borderId="0" xfId="56" applyFont="1" applyAlignment="1">
      <alignment horizontal="right"/>
      <protection/>
    </xf>
    <xf numFmtId="0" fontId="4" fillId="0" borderId="0" xfId="56" applyFont="1" applyAlignment="1">
      <alignment horizontal="left"/>
      <protection/>
    </xf>
    <xf numFmtId="3" fontId="0" fillId="0" borderId="12" xfId="56" applyNumberFormat="1" applyFont="1" applyBorder="1" applyAlignment="1">
      <alignment horizontal="right"/>
      <protection/>
    </xf>
    <xf numFmtId="3" fontId="1" fillId="0" borderId="0" xfId="0" applyNumberFormat="1" applyFont="1" applyAlignment="1">
      <alignment/>
    </xf>
    <xf numFmtId="3" fontId="1" fillId="0" borderId="16" xfId="56" applyNumberFormat="1" applyBorder="1" applyAlignment="1">
      <alignment/>
      <protection/>
    </xf>
    <xf numFmtId="0" fontId="9" fillId="0" borderId="0" xfId="0" applyFont="1" applyAlignment="1">
      <alignment/>
    </xf>
    <xf numFmtId="9" fontId="10" fillId="0" borderId="0" xfId="60" applyFont="1" applyAlignment="1">
      <alignment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9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56" applyFont="1">
      <alignment/>
      <protection/>
    </xf>
    <xf numFmtId="0" fontId="0" fillId="0" borderId="12" xfId="56" applyFont="1" applyBorder="1">
      <alignment/>
      <protection/>
    </xf>
    <xf numFmtId="1" fontId="0" fillId="0" borderId="0" xfId="56" applyNumberFormat="1" applyFont="1" applyBorder="1" applyAlignment="1">
      <alignment horizontal="right"/>
      <protection/>
    </xf>
    <xf numFmtId="3" fontId="0" fillId="0" borderId="0" xfId="57" applyNumberFormat="1" applyFont="1" applyBorder="1">
      <alignment/>
      <protection/>
    </xf>
    <xf numFmtId="3" fontId="0" fillId="0" borderId="0" xfId="57" applyNumberFormat="1" applyFont="1" applyBorder="1" applyAlignment="1">
      <alignment horizontal="right"/>
      <protection/>
    </xf>
    <xf numFmtId="0" fontId="0" fillId="0" borderId="0" xfId="57" applyFont="1" applyBorder="1">
      <alignment/>
      <protection/>
    </xf>
    <xf numFmtId="0" fontId="0" fillId="0" borderId="10" xfId="56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10" xfId="57" applyNumberFormat="1" applyFont="1" applyBorder="1" applyAlignment="1">
      <alignment horizontal="right"/>
      <protection/>
    </xf>
    <xf numFmtId="0" fontId="0" fillId="0" borderId="11" xfId="57" applyFont="1" applyBorder="1">
      <alignment/>
      <protection/>
    </xf>
    <xf numFmtId="9" fontId="0" fillId="0" borderId="11" xfId="57" applyNumberFormat="1" applyFont="1" applyBorder="1">
      <alignment/>
      <protection/>
    </xf>
    <xf numFmtId="9" fontId="0" fillId="0" borderId="11" xfId="57" applyNumberFormat="1" applyFont="1" applyBorder="1" applyAlignment="1">
      <alignment horizontal="right"/>
      <protection/>
    </xf>
    <xf numFmtId="1" fontId="0" fillId="0" borderId="0" xfId="57" applyNumberFormat="1" applyFont="1" applyBorder="1">
      <alignment/>
      <protection/>
    </xf>
    <xf numFmtId="1" fontId="0" fillId="0" borderId="0" xfId="57" applyNumberFormat="1" applyFont="1" applyBorder="1" applyAlignment="1">
      <alignment horizontal="right"/>
      <protection/>
    </xf>
    <xf numFmtId="3" fontId="0" fillId="0" borderId="12" xfId="57" applyNumberFormat="1" applyFont="1" applyBorder="1">
      <alignment/>
      <protection/>
    </xf>
    <xf numFmtId="1" fontId="0" fillId="0" borderId="12" xfId="57" applyNumberFormat="1" applyFont="1" applyBorder="1">
      <alignment/>
      <protection/>
    </xf>
    <xf numFmtId="1" fontId="0" fillId="0" borderId="12" xfId="57" applyNumberFormat="1" applyFont="1" applyBorder="1" applyAlignment="1">
      <alignment horizontal="right"/>
      <protection/>
    </xf>
    <xf numFmtId="9" fontId="0" fillId="0" borderId="0" xfId="57" applyNumberFormat="1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9" fontId="0" fillId="0" borderId="10" xfId="57" applyNumberFormat="1" applyFont="1" applyBorder="1" applyAlignment="1">
      <alignment horizontal="right"/>
      <protection/>
    </xf>
    <xf numFmtId="9" fontId="0" fillId="0" borderId="0" xfId="57" applyNumberFormat="1" applyFont="1" applyBorder="1">
      <alignment/>
      <protection/>
    </xf>
    <xf numFmtId="9" fontId="0" fillId="0" borderId="10" xfId="57" applyNumberFormat="1" applyFont="1" applyBorder="1">
      <alignment/>
      <protection/>
    </xf>
    <xf numFmtId="1" fontId="0" fillId="0" borderId="0" xfId="0" applyNumberFormat="1" applyFont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0" xfId="56" applyFont="1" applyBorder="1">
      <alignment/>
      <protection/>
    </xf>
    <xf numFmtId="1" fontId="0" fillId="0" borderId="12" xfId="56" applyNumberFormat="1" applyFont="1" applyBorder="1" applyAlignment="1">
      <alignment horizontal="right"/>
      <protection/>
    </xf>
    <xf numFmtId="0" fontId="1" fillId="0" borderId="10" xfId="56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56" applyAlignment="1">
      <alignment horizontal="center"/>
      <protection/>
    </xf>
    <xf numFmtId="0" fontId="1" fillId="0" borderId="11" xfId="56" applyBorder="1" applyAlignment="1">
      <alignment horizontal="center"/>
      <protection/>
    </xf>
    <xf numFmtId="1" fontId="0" fillId="0" borderId="0" xfId="56" applyNumberFormat="1" applyFont="1" applyBorder="1" applyAlignment="1">
      <alignment horizontal="center"/>
      <protection/>
    </xf>
    <xf numFmtId="1" fontId="0" fillId="0" borderId="12" xfId="56" applyNumberFormat="1" applyFont="1" applyBorder="1" applyAlignment="1">
      <alignment horizontal="center"/>
      <protection/>
    </xf>
    <xf numFmtId="0" fontId="1" fillId="0" borderId="0" xfId="56" applyFont="1" applyAlignment="1">
      <alignment horizontal="left"/>
      <protection/>
    </xf>
    <xf numFmtId="0" fontId="1" fillId="0" borderId="12" xfId="56" applyFont="1" applyFill="1" applyBorder="1">
      <alignment/>
      <protection/>
    </xf>
    <xf numFmtId="174" fontId="1" fillId="0" borderId="12" xfId="42" applyNumberFormat="1" applyFont="1" applyFill="1" applyBorder="1" applyAlignment="1">
      <alignment/>
    </xf>
    <xf numFmtId="174" fontId="1" fillId="0" borderId="0" xfId="42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G SCE CSYS 00" xfId="56"/>
    <cellStyle name="Normal_V99H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4"/>
  <sheetViews>
    <sheetView tabSelected="1" zoomScalePageLayoutView="0" workbookViewId="0" topLeftCell="A1">
      <selection activeCell="A1" sqref="A1"/>
    </sheetView>
  </sheetViews>
  <sheetFormatPr defaultColWidth="5.7109375" defaultRowHeight="12.75"/>
  <cols>
    <col min="1" max="1" width="49.57421875" style="4" customWidth="1"/>
    <col min="2" max="2" width="8.421875" style="2" customWidth="1"/>
    <col min="3" max="16384" width="5.7109375" style="4" customWidth="1"/>
  </cols>
  <sheetData>
    <row r="1" ht="15">
      <c r="A1" s="1" t="s">
        <v>150</v>
      </c>
    </row>
    <row r="2" ht="15">
      <c r="A2" s="1"/>
    </row>
    <row r="3" s="6" customFormat="1" ht="12">
      <c r="A3" s="5" t="s">
        <v>0</v>
      </c>
    </row>
    <row r="4" spans="1:2" s="6" customFormat="1" ht="12">
      <c r="A4" s="8"/>
      <c r="B4" s="8"/>
    </row>
    <row r="5" spans="1:2" s="6" customFormat="1" ht="12">
      <c r="A5" s="10"/>
      <c r="B5" s="10"/>
    </row>
    <row r="6" spans="1:2" s="6" customFormat="1" ht="12">
      <c r="A6" s="11" t="s">
        <v>78</v>
      </c>
      <c r="B6" s="11">
        <v>2000</v>
      </c>
    </row>
    <row r="7" spans="1:2" s="117" customFormat="1" ht="12.75">
      <c r="A7" s="115" t="s">
        <v>81</v>
      </c>
      <c r="B7" s="116">
        <v>3200</v>
      </c>
    </row>
    <row r="8" spans="1:2" s="117" customFormat="1" ht="12.75">
      <c r="A8" s="115" t="s">
        <v>2</v>
      </c>
      <c r="B8" s="116">
        <v>588</v>
      </c>
    </row>
    <row r="9" spans="1:2" s="117" customFormat="1" ht="12.75">
      <c r="A9" s="115" t="s">
        <v>3</v>
      </c>
      <c r="B9" s="116">
        <v>15</v>
      </c>
    </row>
    <row r="10" spans="1:2" s="117" customFormat="1" ht="12.75">
      <c r="A10" s="115" t="s">
        <v>101</v>
      </c>
      <c r="B10" s="116">
        <v>7</v>
      </c>
    </row>
    <row r="11" spans="1:2" s="117" customFormat="1" ht="12.75">
      <c r="A11" s="115" t="s">
        <v>4</v>
      </c>
      <c r="B11" s="116">
        <v>200</v>
      </c>
    </row>
    <row r="12" spans="1:2" s="117" customFormat="1" ht="12.75">
      <c r="A12" s="115" t="s">
        <v>5</v>
      </c>
      <c r="B12" s="116">
        <v>51</v>
      </c>
    </row>
    <row r="13" spans="1:2" s="117" customFormat="1" ht="12.75">
      <c r="A13" s="115" t="s">
        <v>6</v>
      </c>
      <c r="B13" s="116">
        <v>14</v>
      </c>
    </row>
    <row r="14" spans="1:2" s="117" customFormat="1" ht="12.75">
      <c r="A14" s="115" t="s">
        <v>7</v>
      </c>
      <c r="B14" s="116">
        <v>220</v>
      </c>
    </row>
    <row r="15" spans="1:2" s="117" customFormat="1" ht="12.75">
      <c r="A15" s="115"/>
      <c r="B15" s="116"/>
    </row>
    <row r="16" spans="1:2" s="117" customFormat="1" ht="12.75">
      <c r="A16" s="115" t="s">
        <v>8</v>
      </c>
      <c r="B16" s="116">
        <v>388</v>
      </c>
    </row>
    <row r="17" spans="1:2" s="117" customFormat="1" ht="12.75">
      <c r="A17" s="115" t="s">
        <v>9</v>
      </c>
      <c r="B17" s="116">
        <v>8829</v>
      </c>
    </row>
    <row r="18" spans="1:2" s="117" customFormat="1" ht="12.75">
      <c r="A18" s="115"/>
      <c r="B18" s="116"/>
    </row>
    <row r="19" spans="1:2" s="117" customFormat="1" ht="12.75">
      <c r="A19" s="115" t="s">
        <v>10</v>
      </c>
      <c r="B19" s="116">
        <v>2542</v>
      </c>
    </row>
    <row r="20" spans="1:2" s="117" customFormat="1" ht="12.75">
      <c r="A20" s="115" t="s">
        <v>95</v>
      </c>
      <c r="B20" s="116">
        <v>42</v>
      </c>
    </row>
    <row r="21" spans="1:2" s="117" customFormat="1" ht="12.75">
      <c r="A21" s="115" t="s">
        <v>11</v>
      </c>
      <c r="B21" s="116">
        <v>1218</v>
      </c>
    </row>
    <row r="22" spans="1:2" s="117" customFormat="1" ht="12.75">
      <c r="A22" s="115" t="s">
        <v>12</v>
      </c>
      <c r="B22" s="116">
        <v>19</v>
      </c>
    </row>
    <row r="23" spans="1:2" s="117" customFormat="1" ht="12.75">
      <c r="A23" s="115" t="s">
        <v>85</v>
      </c>
      <c r="B23" s="116">
        <v>4</v>
      </c>
    </row>
    <row r="24" spans="1:2" s="117" customFormat="1" ht="12.75">
      <c r="A24" s="115" t="s">
        <v>13</v>
      </c>
      <c r="B24" s="116">
        <v>1603</v>
      </c>
    </row>
    <row r="25" spans="1:2" s="117" customFormat="1" ht="12.75">
      <c r="A25" s="115" t="s">
        <v>115</v>
      </c>
      <c r="B25" s="116">
        <v>9</v>
      </c>
    </row>
    <row r="26" spans="1:2" s="117" customFormat="1" ht="12.75">
      <c r="A26" s="115" t="s">
        <v>116</v>
      </c>
      <c r="B26" s="116">
        <v>6</v>
      </c>
    </row>
    <row r="27" spans="1:2" s="117" customFormat="1" ht="12.75">
      <c r="A27" s="115" t="s">
        <v>118</v>
      </c>
      <c r="B27" s="116">
        <v>6</v>
      </c>
    </row>
    <row r="28" spans="1:2" s="117" customFormat="1" ht="12.75">
      <c r="A28" s="115" t="s">
        <v>119</v>
      </c>
      <c r="B28" s="116">
        <v>8</v>
      </c>
    </row>
    <row r="29" spans="1:2" s="117" customFormat="1" ht="12.75">
      <c r="A29" s="115" t="s">
        <v>120</v>
      </c>
      <c r="B29" s="116">
        <v>9</v>
      </c>
    </row>
    <row r="30" spans="1:2" s="117" customFormat="1" ht="12.75">
      <c r="A30" s="115"/>
      <c r="B30" s="116"/>
    </row>
    <row r="31" spans="1:2" s="117" customFormat="1" ht="12.75">
      <c r="A31" s="115" t="s">
        <v>14</v>
      </c>
      <c r="B31" s="116">
        <v>24</v>
      </c>
    </row>
    <row r="32" spans="1:2" s="117" customFormat="1" ht="12.75">
      <c r="A32" s="115" t="s">
        <v>99</v>
      </c>
      <c r="B32" s="116">
        <v>118</v>
      </c>
    </row>
    <row r="33" spans="1:2" s="117" customFormat="1" ht="12.75">
      <c r="A33" s="115" t="s">
        <v>15</v>
      </c>
      <c r="B33" s="116">
        <v>833</v>
      </c>
    </row>
    <row r="34" spans="1:2" s="117" customFormat="1" ht="12.75">
      <c r="A34" s="115" t="s">
        <v>16</v>
      </c>
      <c r="B34" s="116">
        <v>1106</v>
      </c>
    </row>
    <row r="35" spans="1:2" s="117" customFormat="1" ht="12.75">
      <c r="A35" s="115" t="s">
        <v>17</v>
      </c>
      <c r="B35" s="116">
        <v>836</v>
      </c>
    </row>
    <row r="36" spans="1:2" s="117" customFormat="1" ht="12.75">
      <c r="A36" s="115" t="s">
        <v>108</v>
      </c>
      <c r="B36" s="116">
        <v>47</v>
      </c>
    </row>
    <row r="37" spans="1:2" s="117" customFormat="1" ht="12.75">
      <c r="A37" s="115" t="s">
        <v>109</v>
      </c>
      <c r="B37" s="116">
        <v>8</v>
      </c>
    </row>
    <row r="38" spans="1:2" s="117" customFormat="1" ht="12.75">
      <c r="A38" s="115" t="s">
        <v>87</v>
      </c>
      <c r="B38" s="116">
        <v>118</v>
      </c>
    </row>
    <row r="39" spans="1:2" s="117" customFormat="1" ht="12.75">
      <c r="A39" s="115" t="s">
        <v>88</v>
      </c>
      <c r="B39" s="116">
        <v>133</v>
      </c>
    </row>
    <row r="40" spans="1:2" s="117" customFormat="1" ht="12.75">
      <c r="A40" s="115" t="s">
        <v>89</v>
      </c>
      <c r="B40" s="116">
        <v>83</v>
      </c>
    </row>
    <row r="41" spans="1:2" s="117" customFormat="1" ht="12.75">
      <c r="A41" s="115"/>
      <c r="B41" s="116"/>
    </row>
    <row r="42" spans="1:2" s="117" customFormat="1" ht="12.75">
      <c r="A42" s="115" t="s">
        <v>79</v>
      </c>
      <c r="B42" s="116">
        <v>952</v>
      </c>
    </row>
    <row r="43" spans="1:2" s="117" customFormat="1" ht="12.75">
      <c r="A43" s="115" t="s">
        <v>80</v>
      </c>
      <c r="B43" s="116">
        <v>793</v>
      </c>
    </row>
    <row r="44" spans="1:2" s="117" customFormat="1" ht="12.75">
      <c r="A44" s="115" t="s">
        <v>96</v>
      </c>
      <c r="B44" s="116">
        <v>109</v>
      </c>
    </row>
    <row r="45" spans="1:2" s="117" customFormat="1" ht="12.75">
      <c r="A45" s="115" t="s">
        <v>112</v>
      </c>
      <c r="B45" s="116">
        <v>14</v>
      </c>
    </row>
    <row r="46" spans="1:2" s="117" customFormat="1" ht="12.75">
      <c r="A46" s="115" t="s">
        <v>97</v>
      </c>
      <c r="B46" s="116">
        <v>763</v>
      </c>
    </row>
    <row r="47" spans="1:2" s="117" customFormat="1" ht="12.75">
      <c r="A47" s="115" t="s">
        <v>113</v>
      </c>
      <c r="B47" s="116">
        <v>15</v>
      </c>
    </row>
    <row r="48" spans="1:2" s="117" customFormat="1" ht="12.75">
      <c r="A48" s="115" t="s">
        <v>114</v>
      </c>
      <c r="B48" s="116">
        <v>14</v>
      </c>
    </row>
    <row r="49" spans="1:2" s="117" customFormat="1" ht="12.75">
      <c r="A49" s="115" t="s">
        <v>98</v>
      </c>
      <c r="B49" s="116">
        <v>512</v>
      </c>
    </row>
    <row r="50" spans="1:2" s="117" customFormat="1" ht="12.75">
      <c r="A50" s="115" t="s">
        <v>100</v>
      </c>
      <c r="B50" s="116">
        <v>46</v>
      </c>
    </row>
    <row r="51" spans="1:2" s="117" customFormat="1" ht="12.75">
      <c r="A51" s="115" t="s">
        <v>91</v>
      </c>
      <c r="B51" s="116">
        <v>110</v>
      </c>
    </row>
    <row r="52" spans="1:2" s="117" customFormat="1" ht="12.75">
      <c r="A52" s="115" t="s">
        <v>102</v>
      </c>
      <c r="B52" s="116">
        <v>623</v>
      </c>
    </row>
    <row r="53" spans="1:2" s="117" customFormat="1" ht="12.75">
      <c r="A53" s="115" t="s">
        <v>117</v>
      </c>
      <c r="B53" s="116">
        <v>1</v>
      </c>
    </row>
    <row r="54" spans="1:2" s="117" customFormat="1" ht="12.75">
      <c r="A54" s="115" t="s">
        <v>82</v>
      </c>
      <c r="B54" s="116">
        <v>11</v>
      </c>
    </row>
    <row r="55" spans="1:2" s="117" customFormat="1" ht="12.75">
      <c r="A55" s="115" t="s">
        <v>83</v>
      </c>
      <c r="B55" s="116">
        <v>328</v>
      </c>
    </row>
    <row r="56" spans="1:2" s="117" customFormat="1" ht="12.75">
      <c r="A56" s="115" t="s">
        <v>84</v>
      </c>
      <c r="B56" s="116">
        <v>31</v>
      </c>
    </row>
    <row r="57" spans="1:2" s="117" customFormat="1" ht="12.75">
      <c r="A57" s="115" t="s">
        <v>103</v>
      </c>
      <c r="B57" s="116">
        <v>154</v>
      </c>
    </row>
    <row r="58" spans="1:2" s="117" customFormat="1" ht="12.75">
      <c r="A58" s="115" t="s">
        <v>104</v>
      </c>
      <c r="B58" s="116">
        <v>1619</v>
      </c>
    </row>
    <row r="59" spans="1:2" s="117" customFormat="1" ht="12.75">
      <c r="A59" s="115" t="s">
        <v>105</v>
      </c>
      <c r="B59" s="116">
        <v>156</v>
      </c>
    </row>
    <row r="60" spans="1:2" s="117" customFormat="1" ht="12.75">
      <c r="A60" s="115" t="s">
        <v>106</v>
      </c>
      <c r="B60" s="116">
        <v>3</v>
      </c>
    </row>
    <row r="61" spans="1:2" s="117" customFormat="1" ht="12.75">
      <c r="A61" s="115" t="s">
        <v>107</v>
      </c>
      <c r="B61" s="116">
        <v>2027</v>
      </c>
    </row>
    <row r="62" spans="1:2" s="117" customFormat="1" ht="12.75">
      <c r="A62" s="115" t="s">
        <v>110</v>
      </c>
      <c r="B62" s="116">
        <v>6</v>
      </c>
    </row>
    <row r="63" spans="1:2" s="117" customFormat="1" ht="12.75">
      <c r="A63" s="115" t="s">
        <v>111</v>
      </c>
      <c r="B63" s="116">
        <v>182</v>
      </c>
    </row>
    <row r="64" spans="1:2" s="117" customFormat="1" ht="12.75">
      <c r="A64" s="115" t="s">
        <v>92</v>
      </c>
      <c r="B64" s="116">
        <v>245</v>
      </c>
    </row>
    <row r="65" spans="1:2" s="117" customFormat="1" ht="12.75">
      <c r="A65" s="115" t="s">
        <v>93</v>
      </c>
      <c r="B65" s="116">
        <v>829</v>
      </c>
    </row>
    <row r="66" spans="1:2" s="117" customFormat="1" ht="12.75">
      <c r="A66" s="115"/>
      <c r="B66" s="116"/>
    </row>
    <row r="67" spans="1:2" s="117" customFormat="1" ht="12.75">
      <c r="A67" s="115" t="s">
        <v>18</v>
      </c>
      <c r="B67" s="116">
        <v>595</v>
      </c>
    </row>
    <row r="68" spans="1:2" s="117" customFormat="1" ht="12.75">
      <c r="A68" s="115" t="s">
        <v>19</v>
      </c>
      <c r="B68" s="116">
        <v>157</v>
      </c>
    </row>
    <row r="69" spans="1:2" s="117" customFormat="1" ht="12.75">
      <c r="A69" s="115" t="s">
        <v>86</v>
      </c>
      <c r="B69" s="116">
        <v>174</v>
      </c>
    </row>
    <row r="70" spans="1:2" s="117" customFormat="1" ht="12.75">
      <c r="A70" s="115" t="s">
        <v>20</v>
      </c>
      <c r="B70" s="116">
        <v>465</v>
      </c>
    </row>
    <row r="71" spans="1:2" s="117" customFormat="1" ht="12.75">
      <c r="A71" s="115"/>
      <c r="B71" s="116"/>
    </row>
    <row r="72" spans="1:2" s="117" customFormat="1" ht="12.75">
      <c r="A72" s="115" t="s">
        <v>21</v>
      </c>
      <c r="B72" s="116">
        <v>1372</v>
      </c>
    </row>
    <row r="73" spans="1:2" s="117" customFormat="1" ht="12.75">
      <c r="A73" s="115"/>
      <c r="B73" s="116"/>
    </row>
    <row r="74" spans="1:2" s="117" customFormat="1" ht="12.75">
      <c r="A74" s="118" t="s">
        <v>148</v>
      </c>
      <c r="B74" s="104">
        <f>SUM(B7:B73)</f>
        <v>34590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8.7109375" style="0" customWidth="1"/>
    <col min="3" max="5" width="6.00390625" style="0" customWidth="1"/>
  </cols>
  <sheetData>
    <row r="1" ht="14.25">
      <c r="A1" s="100" t="s">
        <v>147</v>
      </c>
    </row>
    <row r="2" ht="14.25">
      <c r="A2" s="100"/>
    </row>
    <row r="3" spans="1:3" ht="15">
      <c r="A3" s="107"/>
      <c r="B3" s="107"/>
      <c r="C3" s="107"/>
    </row>
    <row r="4" spans="1:2" s="98" customFormat="1" ht="15">
      <c r="A4" s="109"/>
      <c r="B4" s="109">
        <v>2000</v>
      </c>
    </row>
    <row r="5" spans="1:2" s="98" customFormat="1" ht="15">
      <c r="A5" s="98" t="s">
        <v>135</v>
      </c>
      <c r="B5" s="105">
        <v>5283</v>
      </c>
    </row>
    <row r="6" spans="1:2" s="98" customFormat="1" ht="15">
      <c r="A6" s="98" t="s">
        <v>136</v>
      </c>
      <c r="B6" s="110">
        <v>0.153</v>
      </c>
    </row>
    <row r="7" s="98" customFormat="1" ht="15"/>
    <row r="8" spans="1:2" s="98" customFormat="1" ht="15">
      <c r="A8" s="98" t="s">
        <v>137</v>
      </c>
      <c r="B8" s="105">
        <v>2441</v>
      </c>
    </row>
    <row r="9" spans="1:2" s="98" customFormat="1" ht="15">
      <c r="A9" s="111" t="s">
        <v>138</v>
      </c>
      <c r="B9" s="112">
        <v>0.46</v>
      </c>
    </row>
    <row r="10" spans="1:4" s="114" customFormat="1" ht="15.75">
      <c r="A10" s="113"/>
      <c r="B10" s="108"/>
      <c r="C10" s="108"/>
      <c r="D10" s="10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3"/>
  <sheetViews>
    <sheetView zoomScalePageLayoutView="0" workbookViewId="0" topLeftCell="A1">
      <selection activeCell="A1" sqref="A1"/>
    </sheetView>
  </sheetViews>
  <sheetFormatPr defaultColWidth="5.7109375" defaultRowHeight="12.75"/>
  <cols>
    <col min="1" max="1" width="50.00390625" style="4" customWidth="1"/>
    <col min="2" max="2" width="19.57421875" style="148" customWidth="1"/>
    <col min="3" max="16384" width="5.7109375" style="4" customWidth="1"/>
  </cols>
  <sheetData>
    <row r="1" ht="15">
      <c r="A1" s="15" t="s">
        <v>121</v>
      </c>
    </row>
    <row r="3" ht="15">
      <c r="A3" s="5" t="s">
        <v>0</v>
      </c>
    </row>
    <row r="4" spans="1:2" s="17" customFormat="1" ht="15">
      <c r="A4" s="16"/>
      <c r="B4" s="143" t="s">
        <v>144</v>
      </c>
    </row>
    <row r="5" spans="1:2" ht="15">
      <c r="A5" s="11" t="s">
        <v>78</v>
      </c>
      <c r="B5" s="149">
        <v>2000</v>
      </c>
    </row>
    <row r="6" spans="1:2" s="117" customFormat="1" ht="12.75">
      <c r="A6" s="115" t="s">
        <v>81</v>
      </c>
      <c r="B6" s="150">
        <v>69.21875</v>
      </c>
    </row>
    <row r="7" spans="1:2" s="117" customFormat="1" ht="12.75">
      <c r="A7" s="115" t="s">
        <v>2</v>
      </c>
      <c r="B7" s="150">
        <v>82.6530612244898</v>
      </c>
    </row>
    <row r="8" spans="1:2" s="117" customFormat="1" ht="12.75">
      <c r="A8" s="115" t="s">
        <v>3</v>
      </c>
      <c r="B8" s="150">
        <v>100</v>
      </c>
    </row>
    <row r="9" spans="1:2" s="117" customFormat="1" ht="12.75">
      <c r="A9" s="115" t="s">
        <v>101</v>
      </c>
      <c r="B9" s="150">
        <v>100</v>
      </c>
    </row>
    <row r="10" spans="1:2" s="117" customFormat="1" ht="12.75">
      <c r="A10" s="115" t="s">
        <v>4</v>
      </c>
      <c r="B10" s="150">
        <v>81</v>
      </c>
    </row>
    <row r="11" spans="1:2" s="117" customFormat="1" ht="12.75">
      <c r="A11" s="115" t="s">
        <v>5</v>
      </c>
      <c r="B11" s="150">
        <v>86.27450980392157</v>
      </c>
    </row>
    <row r="12" spans="1:2" s="117" customFormat="1" ht="12.75">
      <c r="A12" s="115" t="s">
        <v>6</v>
      </c>
      <c r="B12" s="150">
        <v>92.85714285714286</v>
      </c>
    </row>
    <row r="13" spans="1:2" s="117" customFormat="1" ht="12.75">
      <c r="A13" s="115" t="s">
        <v>7</v>
      </c>
      <c r="B13" s="150">
        <v>75.9090909090909</v>
      </c>
    </row>
    <row r="14" spans="1:2" s="117" customFormat="1" ht="12.75">
      <c r="A14" s="115"/>
      <c r="B14" s="150"/>
    </row>
    <row r="15" spans="1:2" s="117" customFormat="1" ht="12.75">
      <c r="A15" s="115" t="s">
        <v>8</v>
      </c>
      <c r="B15" s="150">
        <v>66.75257731958763</v>
      </c>
    </row>
    <row r="16" spans="1:2" s="117" customFormat="1" ht="12.75">
      <c r="A16" s="115" t="s">
        <v>9</v>
      </c>
      <c r="B16" s="150">
        <v>61.8416581719334</v>
      </c>
    </row>
    <row r="17" spans="1:2" s="117" customFormat="1" ht="12.75">
      <c r="A17" s="115"/>
      <c r="B17" s="150"/>
    </row>
    <row r="18" spans="1:2" s="117" customFormat="1" ht="12.75">
      <c r="A18" s="115" t="s">
        <v>10</v>
      </c>
      <c r="B18" s="150">
        <v>62.31313926042487</v>
      </c>
    </row>
    <row r="19" spans="1:2" s="117" customFormat="1" ht="12.75">
      <c r="A19" s="115" t="s">
        <v>95</v>
      </c>
      <c r="B19" s="150">
        <v>73.80952380952381</v>
      </c>
    </row>
    <row r="20" spans="1:2" s="117" customFormat="1" ht="12.75">
      <c r="A20" s="115" t="s">
        <v>11</v>
      </c>
      <c r="B20" s="150">
        <v>60.016420361247945</v>
      </c>
    </row>
    <row r="21" spans="1:2" s="117" customFormat="1" ht="12.75">
      <c r="A21" s="115" t="s">
        <v>12</v>
      </c>
      <c r="B21" s="150">
        <v>47.368421052631575</v>
      </c>
    </row>
    <row r="22" spans="1:2" s="117" customFormat="1" ht="12.75">
      <c r="A22" s="115" t="s">
        <v>85</v>
      </c>
      <c r="B22" s="150">
        <v>100</v>
      </c>
    </row>
    <row r="23" spans="1:2" s="117" customFormat="1" ht="12.75">
      <c r="A23" s="115" t="s">
        <v>13</v>
      </c>
      <c r="B23" s="150">
        <v>60.19962570180911</v>
      </c>
    </row>
    <row r="24" spans="1:2" s="117" customFormat="1" ht="12.75">
      <c r="A24" s="115" t="s">
        <v>115</v>
      </c>
      <c r="B24" s="150">
        <v>33.33333333333333</v>
      </c>
    </row>
    <row r="25" spans="1:2" s="117" customFormat="1" ht="12.75">
      <c r="A25" s="115" t="s">
        <v>116</v>
      </c>
      <c r="B25" s="150">
        <v>100</v>
      </c>
    </row>
    <row r="26" spans="1:2" s="117" customFormat="1" ht="12.75">
      <c r="A26" s="115" t="s">
        <v>118</v>
      </c>
      <c r="B26" s="150">
        <v>100</v>
      </c>
    </row>
    <row r="27" spans="1:2" s="117" customFormat="1" ht="12.75">
      <c r="A27" s="115" t="s">
        <v>119</v>
      </c>
      <c r="B27" s="150">
        <v>87.5</v>
      </c>
    </row>
    <row r="28" spans="1:2" s="117" customFormat="1" ht="12.75">
      <c r="A28" s="115" t="s">
        <v>120</v>
      </c>
      <c r="B28" s="150">
        <v>66.66666666666666</v>
      </c>
    </row>
    <row r="29" spans="1:2" s="117" customFormat="1" ht="12.75">
      <c r="A29" s="115"/>
      <c r="B29" s="150"/>
    </row>
    <row r="30" spans="1:2" s="117" customFormat="1" ht="12.75">
      <c r="A30" s="115" t="s">
        <v>14</v>
      </c>
      <c r="B30" s="150">
        <v>66.66666666666666</v>
      </c>
    </row>
    <row r="31" spans="1:2" s="117" customFormat="1" ht="12.75">
      <c r="A31" s="115" t="s">
        <v>99</v>
      </c>
      <c r="B31" s="150">
        <v>73.72881355932203</v>
      </c>
    </row>
    <row r="32" spans="1:2" s="117" customFormat="1" ht="12.75">
      <c r="A32" s="115" t="s">
        <v>15</v>
      </c>
      <c r="B32" s="150">
        <v>63.1452581032413</v>
      </c>
    </row>
    <row r="33" spans="1:2" s="117" customFormat="1" ht="12.75">
      <c r="A33" s="115" t="s">
        <v>16</v>
      </c>
      <c r="B33" s="150">
        <v>66.18444846292948</v>
      </c>
    </row>
    <row r="34" spans="1:2" s="117" customFormat="1" ht="12.75">
      <c r="A34" s="115" t="s">
        <v>17</v>
      </c>
      <c r="B34" s="150">
        <v>74.4019138755981</v>
      </c>
    </row>
    <row r="35" spans="1:2" s="117" customFormat="1" ht="12.75">
      <c r="A35" s="115" t="s">
        <v>108</v>
      </c>
      <c r="B35" s="150">
        <v>80.85106382978722</v>
      </c>
    </row>
    <row r="36" spans="1:2" s="117" customFormat="1" ht="12.75">
      <c r="A36" s="115" t="s">
        <v>109</v>
      </c>
      <c r="B36" s="150">
        <v>50</v>
      </c>
    </row>
    <row r="37" spans="1:2" s="117" customFormat="1" ht="12.75">
      <c r="A37" s="115" t="s">
        <v>87</v>
      </c>
      <c r="B37" s="150">
        <v>72.03389830508475</v>
      </c>
    </row>
    <row r="38" spans="1:2" s="117" customFormat="1" ht="12.75">
      <c r="A38" s="115" t="s">
        <v>88</v>
      </c>
      <c r="B38" s="150">
        <v>60.150375939849624</v>
      </c>
    </row>
    <row r="39" spans="1:2" s="117" customFormat="1" ht="12.75">
      <c r="A39" s="115" t="s">
        <v>89</v>
      </c>
      <c r="B39" s="150">
        <v>74.69879518072288</v>
      </c>
    </row>
    <row r="40" spans="1:2" s="117" customFormat="1" ht="12.75">
      <c r="A40" s="115"/>
      <c r="B40" s="150"/>
    </row>
    <row r="41" spans="1:2" s="117" customFormat="1" ht="12.75">
      <c r="A41" s="115" t="s">
        <v>79</v>
      </c>
      <c r="B41" s="150">
        <v>87.60504201680672</v>
      </c>
    </row>
    <row r="42" spans="1:2" s="117" customFormat="1" ht="12.75">
      <c r="A42" s="115" t="s">
        <v>80</v>
      </c>
      <c r="B42" s="150">
        <v>77.93190416141236</v>
      </c>
    </row>
    <row r="43" spans="1:2" s="117" customFormat="1" ht="12.75">
      <c r="A43" s="115" t="s">
        <v>96</v>
      </c>
      <c r="B43" s="150">
        <v>55.04587155963303</v>
      </c>
    </row>
    <row r="44" spans="1:2" s="117" customFormat="1" ht="12.75">
      <c r="A44" s="115" t="s">
        <v>112</v>
      </c>
      <c r="B44" s="150">
        <v>92.85714285714286</v>
      </c>
    </row>
    <row r="45" spans="1:2" s="117" customFormat="1" ht="12.75">
      <c r="A45" s="115" t="s">
        <v>97</v>
      </c>
      <c r="B45" s="150">
        <v>56.4875491480996</v>
      </c>
    </row>
    <row r="46" spans="1:2" s="117" customFormat="1" ht="12.75">
      <c r="A46" s="115" t="s">
        <v>113</v>
      </c>
      <c r="B46" s="150">
        <v>80</v>
      </c>
    </row>
    <row r="47" spans="1:2" s="117" customFormat="1" ht="12.75">
      <c r="A47" s="115" t="s">
        <v>114</v>
      </c>
      <c r="B47" s="150">
        <v>42.857142857142854</v>
      </c>
    </row>
    <row r="48" spans="1:2" s="117" customFormat="1" ht="12.75">
      <c r="A48" s="115" t="s">
        <v>98</v>
      </c>
      <c r="B48" s="150">
        <v>60.7421875</v>
      </c>
    </row>
    <row r="49" spans="1:2" s="117" customFormat="1" ht="12.75">
      <c r="A49" s="115" t="s">
        <v>100</v>
      </c>
      <c r="B49" s="150">
        <v>41.30434782608695</v>
      </c>
    </row>
    <row r="50" spans="1:2" s="117" customFormat="1" ht="12.75">
      <c r="A50" s="115" t="s">
        <v>91</v>
      </c>
      <c r="B50" s="150">
        <v>90.9090909090909</v>
      </c>
    </row>
    <row r="51" spans="1:2" s="117" customFormat="1" ht="12.75">
      <c r="A51" s="115" t="s">
        <v>102</v>
      </c>
      <c r="B51" s="150">
        <v>65.65008025682182</v>
      </c>
    </row>
    <row r="52" spans="1:2" s="117" customFormat="1" ht="12.75">
      <c r="A52" s="115" t="s">
        <v>117</v>
      </c>
      <c r="B52" s="150">
        <v>100</v>
      </c>
    </row>
    <row r="53" spans="1:2" s="117" customFormat="1" ht="12.75">
      <c r="A53" s="115" t="s">
        <v>82</v>
      </c>
      <c r="B53" s="150">
        <v>90.9090909090909</v>
      </c>
    </row>
    <row r="54" spans="1:2" s="117" customFormat="1" ht="12.75">
      <c r="A54" s="115" t="s">
        <v>83</v>
      </c>
      <c r="B54" s="150">
        <v>61.890243902439025</v>
      </c>
    </row>
    <row r="55" spans="1:2" s="117" customFormat="1" ht="12.75">
      <c r="A55" s="115" t="s">
        <v>84</v>
      </c>
      <c r="B55" s="150">
        <v>70.96774193548387</v>
      </c>
    </row>
    <row r="56" spans="1:2" s="117" customFormat="1" ht="12.75">
      <c r="A56" s="115" t="s">
        <v>103</v>
      </c>
      <c r="B56" s="150">
        <v>46.103896103896105</v>
      </c>
    </row>
    <row r="57" spans="1:2" s="117" customFormat="1" ht="12.75">
      <c r="A57" s="115" t="s">
        <v>104</v>
      </c>
      <c r="B57" s="150">
        <v>87.95552810376776</v>
      </c>
    </row>
    <row r="58" spans="1:2" s="117" customFormat="1" ht="12.75">
      <c r="A58" s="115" t="s">
        <v>105</v>
      </c>
      <c r="B58" s="150">
        <v>66.02564102564102</v>
      </c>
    </row>
    <row r="59" spans="1:2" s="117" customFormat="1" ht="12.75">
      <c r="A59" s="115" t="s">
        <v>106</v>
      </c>
      <c r="B59" s="150">
        <v>66.66666666666666</v>
      </c>
    </row>
    <row r="60" spans="1:2" s="117" customFormat="1" ht="12.75">
      <c r="A60" s="115" t="s">
        <v>107</v>
      </c>
      <c r="B60" s="150">
        <v>61.22348297977306</v>
      </c>
    </row>
    <row r="61" spans="1:2" s="117" customFormat="1" ht="12.75">
      <c r="A61" s="115" t="s">
        <v>110</v>
      </c>
      <c r="B61" s="150">
        <v>0</v>
      </c>
    </row>
    <row r="62" spans="1:2" s="117" customFormat="1" ht="12.75">
      <c r="A62" s="115" t="s">
        <v>111</v>
      </c>
      <c r="B62" s="150">
        <v>50</v>
      </c>
    </row>
    <row r="63" spans="1:2" s="117" customFormat="1" ht="12.75">
      <c r="A63" s="115" t="s">
        <v>92</v>
      </c>
      <c r="B63" s="150">
        <v>75.51020408163265</v>
      </c>
    </row>
    <row r="64" spans="1:2" s="117" customFormat="1" ht="12.75">
      <c r="A64" s="115" t="s">
        <v>93</v>
      </c>
      <c r="B64" s="150">
        <v>95.41616405307599</v>
      </c>
    </row>
    <row r="65" spans="1:2" s="117" customFormat="1" ht="12.75">
      <c r="A65" s="115"/>
      <c r="B65" s="150"/>
    </row>
    <row r="66" spans="1:2" s="117" customFormat="1" ht="12.75">
      <c r="A66" s="115" t="s">
        <v>18</v>
      </c>
      <c r="B66" s="150">
        <v>64.03361344537815</v>
      </c>
    </row>
    <row r="67" spans="1:2" s="117" customFormat="1" ht="12.75">
      <c r="A67" s="115" t="s">
        <v>19</v>
      </c>
      <c r="B67" s="150">
        <v>82.80254777070064</v>
      </c>
    </row>
    <row r="68" spans="1:2" s="117" customFormat="1" ht="12.75">
      <c r="A68" s="115" t="s">
        <v>86</v>
      </c>
      <c r="B68" s="150">
        <v>66.0919540229885</v>
      </c>
    </row>
    <row r="69" spans="1:2" s="117" customFormat="1" ht="12.75">
      <c r="A69" s="115" t="s">
        <v>20</v>
      </c>
      <c r="B69" s="150">
        <v>71.61290322580646</v>
      </c>
    </row>
    <row r="70" spans="1:2" s="117" customFormat="1" ht="12.75">
      <c r="A70" s="115"/>
      <c r="B70" s="150"/>
    </row>
    <row r="71" spans="1:2" s="117" customFormat="1" ht="12.75">
      <c r="A71" s="115" t="s">
        <v>21</v>
      </c>
      <c r="B71" s="150">
        <v>70.40816326530613</v>
      </c>
    </row>
    <row r="72" spans="1:2" s="117" customFormat="1" ht="12.75">
      <c r="A72" s="115"/>
      <c r="B72" s="150"/>
    </row>
    <row r="73" spans="1:2" s="117" customFormat="1" ht="12.75">
      <c r="A73" s="118" t="s">
        <v>148</v>
      </c>
      <c r="B73" s="151">
        <v>67.40098294304713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47.28125" style="33" customWidth="1"/>
    <col min="2" max="2" width="8.7109375" style="33" customWidth="1"/>
    <col min="3" max="3" width="7.8515625" style="33" customWidth="1"/>
    <col min="4" max="5" width="8.140625" style="33" customWidth="1"/>
    <col min="6" max="6" width="8.421875" style="33" customWidth="1"/>
    <col min="7" max="7" width="8.8515625" style="24" customWidth="1"/>
    <col min="8" max="8" width="8.7109375" style="33" customWidth="1"/>
    <col min="9" max="16384" width="7.00390625" style="33" customWidth="1"/>
  </cols>
  <sheetData>
    <row r="1" spans="1:7" s="25" customFormat="1" ht="15.75">
      <c r="A1" s="22" t="s">
        <v>122</v>
      </c>
      <c r="B1" s="23"/>
      <c r="C1" s="23"/>
      <c r="D1" s="23"/>
      <c r="E1" s="23"/>
      <c r="F1" s="23"/>
      <c r="G1" s="24"/>
    </row>
    <row r="2" spans="1:7" s="25" customFormat="1" ht="15.75">
      <c r="A2" s="22" t="s">
        <v>123</v>
      </c>
      <c r="B2" s="23"/>
      <c r="C2" s="23"/>
      <c r="D2" s="23"/>
      <c r="E2" s="23"/>
      <c r="F2" s="23"/>
      <c r="G2" s="24"/>
    </row>
    <row r="3" spans="1:7" s="25" customFormat="1" ht="15.75">
      <c r="A3" s="26" t="s">
        <v>22</v>
      </c>
      <c r="B3" s="23"/>
      <c r="C3" s="23"/>
      <c r="D3" s="23"/>
      <c r="E3" s="23"/>
      <c r="F3" s="23"/>
      <c r="G3" s="24"/>
    </row>
    <row r="4" spans="1:7" s="25" customFormat="1" ht="15.75">
      <c r="A4" s="27" t="s">
        <v>0</v>
      </c>
      <c r="B4" s="28"/>
      <c r="C4" s="28"/>
      <c r="D4" s="28"/>
      <c r="E4" s="28"/>
      <c r="F4" s="28"/>
      <c r="G4" s="28"/>
    </row>
    <row r="5" spans="1:8" s="25" customFormat="1" ht="15.75">
      <c r="A5" s="29"/>
      <c r="B5" s="30"/>
      <c r="C5" s="30"/>
      <c r="D5" s="30"/>
      <c r="E5" s="30" t="s">
        <v>23</v>
      </c>
      <c r="F5" s="30"/>
      <c r="G5" s="30"/>
      <c r="H5" s="30" t="s">
        <v>24</v>
      </c>
    </row>
    <row r="6" spans="1:8" s="25" customFormat="1" ht="15.75">
      <c r="A6" s="31" t="s">
        <v>25</v>
      </c>
      <c r="B6" s="32" t="s">
        <v>26</v>
      </c>
      <c r="C6" s="32" t="s">
        <v>27</v>
      </c>
      <c r="D6" s="32" t="s">
        <v>28</v>
      </c>
      <c r="E6" s="32" t="s">
        <v>29</v>
      </c>
      <c r="F6" s="32" t="s">
        <v>30</v>
      </c>
      <c r="G6" s="89" t="s">
        <v>125</v>
      </c>
      <c r="H6" s="32" t="s">
        <v>31</v>
      </c>
    </row>
    <row r="7" spans="1:8" s="122" customFormat="1" ht="12.75">
      <c r="A7" s="115" t="s">
        <v>81</v>
      </c>
      <c r="B7" s="120">
        <v>3200</v>
      </c>
      <c r="C7" s="120">
        <v>265</v>
      </c>
      <c r="D7" s="120">
        <v>854</v>
      </c>
      <c r="E7" s="120">
        <v>1096</v>
      </c>
      <c r="F7" s="120">
        <v>2215</v>
      </c>
      <c r="G7" s="121">
        <v>291</v>
      </c>
      <c r="H7" s="120">
        <v>124</v>
      </c>
    </row>
    <row r="8" spans="1:8" s="122" customFormat="1" ht="12.75">
      <c r="A8" s="115" t="s">
        <v>2</v>
      </c>
      <c r="B8" s="120">
        <v>588</v>
      </c>
      <c r="C8" s="120">
        <v>258</v>
      </c>
      <c r="D8" s="120">
        <v>129</v>
      </c>
      <c r="E8" s="120">
        <v>99</v>
      </c>
      <c r="F8" s="120">
        <v>486</v>
      </c>
      <c r="G8" s="121">
        <v>15</v>
      </c>
      <c r="H8" s="120">
        <v>133</v>
      </c>
    </row>
    <row r="9" spans="1:8" s="122" customFormat="1" ht="12.75">
      <c r="A9" s="115" t="s">
        <v>3</v>
      </c>
      <c r="B9" s="120">
        <v>15</v>
      </c>
      <c r="C9" s="120">
        <v>10</v>
      </c>
      <c r="D9" s="120">
        <v>4</v>
      </c>
      <c r="E9" s="120">
        <v>1</v>
      </c>
      <c r="F9" s="120">
        <v>15</v>
      </c>
      <c r="G9" s="121">
        <v>0</v>
      </c>
      <c r="H9" s="120">
        <v>8</v>
      </c>
    </row>
    <row r="10" spans="1:8" s="122" customFormat="1" ht="12.75">
      <c r="A10" s="115" t="s">
        <v>101</v>
      </c>
      <c r="B10" s="120">
        <v>7</v>
      </c>
      <c r="C10" s="120">
        <v>3</v>
      </c>
      <c r="D10" s="120">
        <v>4</v>
      </c>
      <c r="E10" s="120">
        <v>0</v>
      </c>
      <c r="F10" s="120">
        <v>7</v>
      </c>
      <c r="G10" s="121">
        <v>0</v>
      </c>
      <c r="H10" s="120">
        <v>2</v>
      </c>
    </row>
    <row r="11" spans="1:8" s="122" customFormat="1" ht="12.75">
      <c r="A11" s="115" t="s">
        <v>4</v>
      </c>
      <c r="B11" s="120">
        <v>200</v>
      </c>
      <c r="C11" s="120">
        <v>77</v>
      </c>
      <c r="D11" s="120">
        <v>65</v>
      </c>
      <c r="E11" s="120">
        <v>20</v>
      </c>
      <c r="F11" s="120">
        <v>162</v>
      </c>
      <c r="G11" s="121">
        <v>9</v>
      </c>
      <c r="H11" s="120">
        <v>68</v>
      </c>
    </row>
    <row r="12" spans="1:8" s="122" customFormat="1" ht="12.75">
      <c r="A12" s="115" t="s">
        <v>5</v>
      </c>
      <c r="B12" s="120">
        <v>51</v>
      </c>
      <c r="C12" s="120">
        <v>28</v>
      </c>
      <c r="D12" s="120">
        <v>11</v>
      </c>
      <c r="E12" s="120">
        <v>5</v>
      </c>
      <c r="F12" s="120">
        <v>44</v>
      </c>
      <c r="G12" s="121">
        <v>0</v>
      </c>
      <c r="H12" s="120">
        <v>15</v>
      </c>
    </row>
    <row r="13" spans="1:8" s="122" customFormat="1" ht="12.75">
      <c r="A13" s="115" t="s">
        <v>6</v>
      </c>
      <c r="B13" s="120">
        <v>14</v>
      </c>
      <c r="C13" s="120">
        <v>6</v>
      </c>
      <c r="D13" s="120">
        <v>2</v>
      </c>
      <c r="E13" s="120">
        <v>5</v>
      </c>
      <c r="F13" s="120">
        <v>13</v>
      </c>
      <c r="G13" s="121">
        <v>0</v>
      </c>
      <c r="H13" s="120">
        <v>6</v>
      </c>
    </row>
    <row r="14" spans="1:8" s="122" customFormat="1" ht="12.75">
      <c r="A14" s="115" t="s">
        <v>7</v>
      </c>
      <c r="B14" s="120">
        <v>220</v>
      </c>
      <c r="C14" s="120">
        <v>83</v>
      </c>
      <c r="D14" s="120">
        <v>42</v>
      </c>
      <c r="E14" s="120">
        <v>42</v>
      </c>
      <c r="F14" s="120">
        <v>167</v>
      </c>
      <c r="G14" s="121">
        <v>16</v>
      </c>
      <c r="H14" s="120">
        <v>43</v>
      </c>
    </row>
    <row r="15" spans="1:8" s="122" customFormat="1" ht="12.75">
      <c r="A15" s="115"/>
      <c r="B15" s="120"/>
      <c r="C15" s="120"/>
      <c r="D15" s="120"/>
      <c r="E15" s="120"/>
      <c r="F15" s="120"/>
      <c r="G15" s="121"/>
      <c r="H15" s="120"/>
    </row>
    <row r="16" spans="1:8" s="122" customFormat="1" ht="12.75">
      <c r="A16" s="115" t="s">
        <v>8</v>
      </c>
      <c r="B16" s="120">
        <v>388</v>
      </c>
      <c r="C16" s="120">
        <v>102</v>
      </c>
      <c r="D16" s="120">
        <v>73</v>
      </c>
      <c r="E16" s="120">
        <v>84</v>
      </c>
      <c r="F16" s="120">
        <v>259</v>
      </c>
      <c r="G16" s="121">
        <v>27</v>
      </c>
      <c r="H16" s="120">
        <v>108</v>
      </c>
    </row>
    <row r="17" spans="1:8" s="122" customFormat="1" ht="12.75">
      <c r="A17" s="115" t="s">
        <v>9</v>
      </c>
      <c r="B17" s="120">
        <v>8829</v>
      </c>
      <c r="C17" s="120">
        <v>1449</v>
      </c>
      <c r="D17" s="120">
        <v>2015</v>
      </c>
      <c r="E17" s="120">
        <v>1996</v>
      </c>
      <c r="F17" s="120">
        <v>5460</v>
      </c>
      <c r="G17" s="121">
        <v>835</v>
      </c>
      <c r="H17" s="120">
        <v>319</v>
      </c>
    </row>
    <row r="18" spans="1:8" s="122" customFormat="1" ht="12.75">
      <c r="A18" s="115"/>
      <c r="B18" s="120"/>
      <c r="C18" s="120"/>
      <c r="D18" s="120"/>
      <c r="E18" s="120"/>
      <c r="F18" s="120"/>
      <c r="G18" s="121"/>
      <c r="H18" s="120"/>
    </row>
    <row r="19" spans="1:8" s="122" customFormat="1" ht="12.75">
      <c r="A19" s="115" t="s">
        <v>10</v>
      </c>
      <c r="B19" s="120">
        <v>2542</v>
      </c>
      <c r="C19" s="120">
        <v>399</v>
      </c>
      <c r="D19" s="120">
        <v>527</v>
      </c>
      <c r="E19" s="120">
        <v>658</v>
      </c>
      <c r="F19" s="120">
        <v>1584</v>
      </c>
      <c r="G19" s="121">
        <v>262</v>
      </c>
      <c r="H19" s="120">
        <v>217</v>
      </c>
    </row>
    <row r="20" spans="1:8" s="122" customFormat="1" ht="12.75">
      <c r="A20" s="115" t="s">
        <v>95</v>
      </c>
      <c r="B20" s="120">
        <v>42</v>
      </c>
      <c r="C20" s="120">
        <v>9</v>
      </c>
      <c r="D20" s="120">
        <v>13</v>
      </c>
      <c r="E20" s="120">
        <v>9</v>
      </c>
      <c r="F20" s="120">
        <v>31</v>
      </c>
      <c r="G20" s="121" t="s">
        <v>134</v>
      </c>
      <c r="H20" s="120">
        <v>4</v>
      </c>
    </row>
    <row r="21" spans="1:8" s="122" customFormat="1" ht="12.75">
      <c r="A21" s="115" t="s">
        <v>11</v>
      </c>
      <c r="B21" s="120">
        <v>1218</v>
      </c>
      <c r="C21" s="120">
        <v>168</v>
      </c>
      <c r="D21" s="120">
        <v>266</v>
      </c>
      <c r="E21" s="120">
        <v>297</v>
      </c>
      <c r="F21" s="120">
        <v>731</v>
      </c>
      <c r="G21" s="121">
        <v>155</v>
      </c>
      <c r="H21" s="120">
        <v>162</v>
      </c>
    </row>
    <row r="22" spans="1:8" s="122" customFormat="1" ht="12.75">
      <c r="A22" s="115" t="s">
        <v>12</v>
      </c>
      <c r="B22" s="120">
        <v>19</v>
      </c>
      <c r="C22" s="120">
        <v>3</v>
      </c>
      <c r="D22" s="120">
        <v>0</v>
      </c>
      <c r="E22" s="120">
        <v>6</v>
      </c>
      <c r="F22" s="120">
        <v>9</v>
      </c>
      <c r="G22" s="121">
        <v>1</v>
      </c>
      <c r="H22" s="120">
        <v>3</v>
      </c>
    </row>
    <row r="23" spans="1:8" s="122" customFormat="1" ht="12.75">
      <c r="A23" s="115" t="s">
        <v>85</v>
      </c>
      <c r="B23" s="120">
        <v>4</v>
      </c>
      <c r="C23" s="120">
        <v>3</v>
      </c>
      <c r="D23" s="120">
        <v>1</v>
      </c>
      <c r="E23" s="120">
        <v>0</v>
      </c>
      <c r="F23" s="120">
        <v>4</v>
      </c>
      <c r="G23" s="121">
        <v>0</v>
      </c>
      <c r="H23" s="120">
        <v>1</v>
      </c>
    </row>
    <row r="24" spans="1:8" s="122" customFormat="1" ht="12.75">
      <c r="A24" s="115" t="s">
        <v>13</v>
      </c>
      <c r="B24" s="120">
        <v>1603</v>
      </c>
      <c r="C24" s="120">
        <v>180</v>
      </c>
      <c r="D24" s="120">
        <v>328</v>
      </c>
      <c r="E24" s="120">
        <v>457</v>
      </c>
      <c r="F24" s="120">
        <v>965</v>
      </c>
      <c r="G24" s="121">
        <v>155</v>
      </c>
      <c r="H24" s="120">
        <v>203</v>
      </c>
    </row>
    <row r="25" spans="1:8" s="122" customFormat="1" ht="12.75">
      <c r="A25" s="115" t="s">
        <v>115</v>
      </c>
      <c r="B25" s="120">
        <v>9</v>
      </c>
      <c r="C25" s="120">
        <v>0</v>
      </c>
      <c r="D25" s="120">
        <v>2</v>
      </c>
      <c r="E25" s="120">
        <v>1</v>
      </c>
      <c r="F25" s="120">
        <v>3</v>
      </c>
      <c r="G25" s="121" t="s">
        <v>134</v>
      </c>
      <c r="H25" s="116">
        <v>1</v>
      </c>
    </row>
    <row r="26" spans="1:8" s="122" customFormat="1" ht="12.75">
      <c r="A26" s="115" t="s">
        <v>116</v>
      </c>
      <c r="B26" s="120">
        <v>6</v>
      </c>
      <c r="C26" s="120">
        <v>1</v>
      </c>
      <c r="D26" s="120">
        <v>5</v>
      </c>
      <c r="E26" s="120">
        <v>0</v>
      </c>
      <c r="F26" s="120">
        <v>6</v>
      </c>
      <c r="G26" s="121" t="s">
        <v>134</v>
      </c>
      <c r="H26" s="116">
        <v>1</v>
      </c>
    </row>
    <row r="27" spans="1:8" s="122" customFormat="1" ht="12.75">
      <c r="A27" s="115" t="s">
        <v>118</v>
      </c>
      <c r="B27" s="120">
        <v>6</v>
      </c>
      <c r="C27" s="120">
        <v>3</v>
      </c>
      <c r="D27" s="120">
        <v>1</v>
      </c>
      <c r="E27" s="120">
        <v>2</v>
      </c>
      <c r="F27" s="120">
        <v>6</v>
      </c>
      <c r="G27" s="121" t="s">
        <v>134</v>
      </c>
      <c r="H27" s="116">
        <v>1</v>
      </c>
    </row>
    <row r="28" spans="1:8" s="122" customFormat="1" ht="12.75">
      <c r="A28" s="115" t="s">
        <v>119</v>
      </c>
      <c r="B28" s="120">
        <v>8</v>
      </c>
      <c r="C28" s="120">
        <v>2</v>
      </c>
      <c r="D28" s="120">
        <v>4</v>
      </c>
      <c r="E28" s="120">
        <v>1</v>
      </c>
      <c r="F28" s="120">
        <v>7</v>
      </c>
      <c r="G28" s="121" t="s">
        <v>134</v>
      </c>
      <c r="H28" s="116">
        <v>1</v>
      </c>
    </row>
    <row r="29" spans="1:8" s="122" customFormat="1" ht="12.75">
      <c r="A29" s="115" t="s">
        <v>120</v>
      </c>
      <c r="B29" s="120">
        <v>9</v>
      </c>
      <c r="C29" s="120">
        <v>1</v>
      </c>
      <c r="D29" s="120">
        <v>3</v>
      </c>
      <c r="E29" s="120">
        <v>2</v>
      </c>
      <c r="F29" s="120">
        <v>6</v>
      </c>
      <c r="G29" s="121" t="s">
        <v>134</v>
      </c>
      <c r="H29" s="116">
        <v>1</v>
      </c>
    </row>
    <row r="30" spans="1:8" s="122" customFormat="1" ht="12.75">
      <c r="A30" s="115"/>
      <c r="B30" s="120"/>
      <c r="C30" s="120"/>
      <c r="D30" s="120"/>
      <c r="E30" s="120"/>
      <c r="F30" s="120"/>
      <c r="G30" s="121"/>
      <c r="H30" s="120"/>
    </row>
    <row r="31" spans="1:8" s="122" customFormat="1" ht="12.75">
      <c r="A31" s="115" t="s">
        <v>14</v>
      </c>
      <c r="B31" s="120">
        <v>24</v>
      </c>
      <c r="C31" s="120">
        <v>5</v>
      </c>
      <c r="D31" s="120">
        <v>6</v>
      </c>
      <c r="E31" s="120">
        <v>5</v>
      </c>
      <c r="F31" s="120">
        <v>16</v>
      </c>
      <c r="G31" s="121">
        <v>1</v>
      </c>
      <c r="H31" s="120">
        <v>5</v>
      </c>
    </row>
    <row r="32" spans="1:8" s="122" customFormat="1" ht="12.75">
      <c r="A32" s="115" t="s">
        <v>99</v>
      </c>
      <c r="B32" s="120">
        <v>118</v>
      </c>
      <c r="C32" s="120">
        <v>32</v>
      </c>
      <c r="D32" s="120">
        <v>31</v>
      </c>
      <c r="E32" s="120">
        <v>24</v>
      </c>
      <c r="F32" s="120">
        <v>87</v>
      </c>
      <c r="G32" s="121">
        <v>8</v>
      </c>
      <c r="H32" s="120">
        <v>32</v>
      </c>
    </row>
    <row r="33" spans="1:8" s="122" customFormat="1" ht="12.75">
      <c r="A33" s="115" t="s">
        <v>15</v>
      </c>
      <c r="B33" s="120">
        <v>833</v>
      </c>
      <c r="C33" s="120">
        <v>120</v>
      </c>
      <c r="D33" s="120">
        <v>166</v>
      </c>
      <c r="E33" s="120">
        <v>240</v>
      </c>
      <c r="F33" s="120">
        <v>526</v>
      </c>
      <c r="G33" s="121">
        <v>85</v>
      </c>
      <c r="H33" s="120">
        <v>134</v>
      </c>
    </row>
    <row r="34" spans="1:8" s="122" customFormat="1" ht="12.75">
      <c r="A34" s="115" t="s">
        <v>16</v>
      </c>
      <c r="B34" s="120">
        <v>1106</v>
      </c>
      <c r="C34" s="120">
        <v>170</v>
      </c>
      <c r="D34" s="120">
        <v>226</v>
      </c>
      <c r="E34" s="120">
        <v>336</v>
      </c>
      <c r="F34" s="120">
        <v>732</v>
      </c>
      <c r="G34" s="121">
        <v>109</v>
      </c>
      <c r="H34" s="120">
        <v>201</v>
      </c>
    </row>
    <row r="35" spans="1:8" s="122" customFormat="1" ht="12.75">
      <c r="A35" s="115" t="s">
        <v>17</v>
      </c>
      <c r="B35" s="120">
        <v>836</v>
      </c>
      <c r="C35" s="120">
        <v>270</v>
      </c>
      <c r="D35" s="120">
        <v>185</v>
      </c>
      <c r="E35" s="120">
        <v>167</v>
      </c>
      <c r="F35" s="120">
        <v>622</v>
      </c>
      <c r="G35" s="121">
        <v>55</v>
      </c>
      <c r="H35" s="120">
        <v>132</v>
      </c>
    </row>
    <row r="36" spans="1:8" s="122" customFormat="1" ht="12.75">
      <c r="A36" s="115" t="s">
        <v>108</v>
      </c>
      <c r="B36" s="120">
        <v>47</v>
      </c>
      <c r="C36" s="120">
        <v>16</v>
      </c>
      <c r="D36" s="120">
        <v>15</v>
      </c>
      <c r="E36" s="120">
        <v>7</v>
      </c>
      <c r="F36" s="120">
        <v>38</v>
      </c>
      <c r="G36" s="121" t="s">
        <v>134</v>
      </c>
      <c r="H36" s="120">
        <v>8</v>
      </c>
    </row>
    <row r="37" spans="1:8" s="122" customFormat="1" ht="12.75">
      <c r="A37" s="115" t="s">
        <v>109</v>
      </c>
      <c r="B37" s="120">
        <v>8</v>
      </c>
      <c r="C37" s="120">
        <v>1</v>
      </c>
      <c r="D37" s="120">
        <v>1</v>
      </c>
      <c r="E37" s="120">
        <v>2</v>
      </c>
      <c r="F37" s="120">
        <v>4</v>
      </c>
      <c r="G37" s="121" t="s">
        <v>134</v>
      </c>
      <c r="H37" s="120">
        <v>2</v>
      </c>
    </row>
    <row r="38" spans="1:8" s="122" customFormat="1" ht="12.75">
      <c r="A38" s="115" t="s">
        <v>87</v>
      </c>
      <c r="B38" s="120">
        <v>118</v>
      </c>
      <c r="C38" s="120">
        <v>48</v>
      </c>
      <c r="D38" s="120">
        <v>23</v>
      </c>
      <c r="E38" s="120">
        <v>14</v>
      </c>
      <c r="F38" s="120">
        <v>85</v>
      </c>
      <c r="G38" s="121">
        <v>5</v>
      </c>
      <c r="H38" s="120">
        <v>12</v>
      </c>
    </row>
    <row r="39" spans="1:8" s="122" customFormat="1" ht="12.75">
      <c r="A39" s="115" t="s">
        <v>88</v>
      </c>
      <c r="B39" s="120">
        <v>133</v>
      </c>
      <c r="C39" s="120">
        <v>14</v>
      </c>
      <c r="D39" s="120">
        <v>18</v>
      </c>
      <c r="E39" s="120">
        <v>48</v>
      </c>
      <c r="F39" s="120">
        <v>80</v>
      </c>
      <c r="G39" s="121">
        <v>13</v>
      </c>
      <c r="H39" s="120">
        <v>36</v>
      </c>
    </row>
    <row r="40" spans="1:8" s="122" customFormat="1" ht="12.75">
      <c r="A40" s="115" t="s">
        <v>89</v>
      </c>
      <c r="B40" s="120">
        <v>83</v>
      </c>
      <c r="C40" s="120">
        <v>38</v>
      </c>
      <c r="D40" s="120">
        <v>13</v>
      </c>
      <c r="E40" s="120">
        <v>11</v>
      </c>
      <c r="F40" s="120">
        <v>62</v>
      </c>
      <c r="G40" s="121">
        <v>2</v>
      </c>
      <c r="H40" s="120">
        <v>7</v>
      </c>
    </row>
    <row r="41" spans="1:8" s="122" customFormat="1" ht="12.75">
      <c r="A41" s="115"/>
      <c r="B41" s="120"/>
      <c r="C41" s="120"/>
      <c r="D41" s="120"/>
      <c r="E41" s="120"/>
      <c r="F41" s="120"/>
      <c r="G41" s="121"/>
      <c r="H41" s="120"/>
    </row>
    <row r="42" spans="1:8" s="122" customFormat="1" ht="12.75">
      <c r="A42" s="115" t="s">
        <v>79</v>
      </c>
      <c r="B42" s="120">
        <v>952</v>
      </c>
      <c r="C42" s="120">
        <v>531</v>
      </c>
      <c r="D42" s="120">
        <v>242</v>
      </c>
      <c r="E42" s="120">
        <v>61</v>
      </c>
      <c r="F42" s="120">
        <v>834</v>
      </c>
      <c r="G42" s="121">
        <v>11</v>
      </c>
      <c r="H42" s="120">
        <v>98</v>
      </c>
    </row>
    <row r="43" spans="1:8" s="122" customFormat="1" ht="12.75">
      <c r="A43" s="115" t="s">
        <v>80</v>
      </c>
      <c r="B43" s="120">
        <v>793</v>
      </c>
      <c r="C43" s="120">
        <v>297</v>
      </c>
      <c r="D43" s="120">
        <v>190</v>
      </c>
      <c r="E43" s="120">
        <v>131</v>
      </c>
      <c r="F43" s="120">
        <v>618</v>
      </c>
      <c r="G43" s="121">
        <v>36</v>
      </c>
      <c r="H43" s="120">
        <v>126</v>
      </c>
    </row>
    <row r="44" spans="1:8" s="122" customFormat="1" ht="12.75">
      <c r="A44" s="115" t="s">
        <v>96</v>
      </c>
      <c r="B44" s="120">
        <v>109</v>
      </c>
      <c r="C44" s="120">
        <v>16</v>
      </c>
      <c r="D44" s="120">
        <v>14</v>
      </c>
      <c r="E44" s="120">
        <v>30</v>
      </c>
      <c r="F44" s="120">
        <v>60</v>
      </c>
      <c r="G44" s="121">
        <v>9</v>
      </c>
      <c r="H44" s="120">
        <v>7</v>
      </c>
    </row>
    <row r="45" spans="1:8" s="122" customFormat="1" ht="12.75">
      <c r="A45" s="115" t="s">
        <v>112</v>
      </c>
      <c r="B45" s="120">
        <v>14</v>
      </c>
      <c r="C45" s="120">
        <v>2</v>
      </c>
      <c r="D45" s="120">
        <v>4</v>
      </c>
      <c r="E45" s="120">
        <v>7</v>
      </c>
      <c r="F45" s="120">
        <v>13</v>
      </c>
      <c r="G45" s="121" t="s">
        <v>134</v>
      </c>
      <c r="H45" s="116">
        <v>1</v>
      </c>
    </row>
    <row r="46" spans="1:8" s="122" customFormat="1" ht="12.75">
      <c r="A46" s="115" t="s">
        <v>97</v>
      </c>
      <c r="B46" s="120">
        <v>763</v>
      </c>
      <c r="C46" s="120">
        <v>77</v>
      </c>
      <c r="D46" s="120">
        <v>169</v>
      </c>
      <c r="E46" s="120">
        <v>185</v>
      </c>
      <c r="F46" s="120">
        <v>431</v>
      </c>
      <c r="G46" s="121" t="s">
        <v>134</v>
      </c>
      <c r="H46" s="120">
        <v>74</v>
      </c>
    </row>
    <row r="47" spans="1:8" s="122" customFormat="1" ht="12.75">
      <c r="A47" s="115" t="s">
        <v>113</v>
      </c>
      <c r="B47" s="120">
        <v>15</v>
      </c>
      <c r="C47" s="120">
        <v>2</v>
      </c>
      <c r="D47" s="120">
        <v>4</v>
      </c>
      <c r="E47" s="120">
        <v>6</v>
      </c>
      <c r="F47" s="120">
        <v>12</v>
      </c>
      <c r="G47" s="121" t="s">
        <v>134</v>
      </c>
      <c r="H47" s="116">
        <v>1</v>
      </c>
    </row>
    <row r="48" spans="1:8" s="122" customFormat="1" ht="12.75">
      <c r="A48" s="115" t="s">
        <v>114</v>
      </c>
      <c r="B48" s="120">
        <v>14</v>
      </c>
      <c r="C48" s="120">
        <v>1</v>
      </c>
      <c r="D48" s="120">
        <v>3</v>
      </c>
      <c r="E48" s="120">
        <v>2</v>
      </c>
      <c r="F48" s="120">
        <v>6</v>
      </c>
      <c r="G48" s="121" t="s">
        <v>134</v>
      </c>
      <c r="H48" s="116">
        <v>1</v>
      </c>
    </row>
    <row r="49" spans="1:8" s="122" customFormat="1" ht="12.75">
      <c r="A49" s="115" t="s">
        <v>98</v>
      </c>
      <c r="B49" s="120">
        <v>512</v>
      </c>
      <c r="C49" s="120">
        <v>122</v>
      </c>
      <c r="D49" s="120">
        <v>103</v>
      </c>
      <c r="E49" s="120">
        <v>86</v>
      </c>
      <c r="F49" s="120">
        <v>311</v>
      </c>
      <c r="G49" s="121" t="s">
        <v>134</v>
      </c>
      <c r="H49" s="120">
        <v>130</v>
      </c>
    </row>
    <row r="50" spans="1:8" s="122" customFormat="1" ht="12.75">
      <c r="A50" s="115" t="s">
        <v>100</v>
      </c>
      <c r="B50" s="120">
        <v>46</v>
      </c>
      <c r="C50" s="120">
        <v>9</v>
      </c>
      <c r="D50" s="120">
        <v>9</v>
      </c>
      <c r="E50" s="120">
        <v>1</v>
      </c>
      <c r="F50" s="120">
        <v>19</v>
      </c>
      <c r="G50" s="121" t="s">
        <v>134</v>
      </c>
      <c r="H50" s="120">
        <v>7</v>
      </c>
    </row>
    <row r="51" spans="1:8" s="122" customFormat="1" ht="12.75">
      <c r="A51" s="115" t="s">
        <v>91</v>
      </c>
      <c r="B51" s="120">
        <v>110</v>
      </c>
      <c r="C51" s="120">
        <v>32</v>
      </c>
      <c r="D51" s="120">
        <v>44</v>
      </c>
      <c r="E51" s="120">
        <v>24</v>
      </c>
      <c r="F51" s="120">
        <v>100</v>
      </c>
      <c r="G51" s="121">
        <v>2</v>
      </c>
      <c r="H51" s="120">
        <v>24</v>
      </c>
    </row>
    <row r="52" spans="1:8" s="122" customFormat="1" ht="12.75">
      <c r="A52" s="115" t="s">
        <v>102</v>
      </c>
      <c r="B52" s="120">
        <v>623</v>
      </c>
      <c r="C52" s="120">
        <v>117</v>
      </c>
      <c r="D52" s="120">
        <v>142</v>
      </c>
      <c r="E52" s="120">
        <v>150</v>
      </c>
      <c r="F52" s="120">
        <v>409</v>
      </c>
      <c r="G52" s="121" t="s">
        <v>134</v>
      </c>
      <c r="H52" s="120">
        <v>142</v>
      </c>
    </row>
    <row r="53" spans="1:8" s="122" customFormat="1" ht="12.75">
      <c r="A53" s="115" t="s">
        <v>117</v>
      </c>
      <c r="B53" s="120">
        <v>1</v>
      </c>
      <c r="C53" s="120">
        <v>0</v>
      </c>
      <c r="D53" s="120">
        <v>1</v>
      </c>
      <c r="E53" s="120">
        <v>0</v>
      </c>
      <c r="F53" s="120">
        <v>1</v>
      </c>
      <c r="G53" s="121" t="s">
        <v>134</v>
      </c>
      <c r="H53" s="116">
        <v>1</v>
      </c>
    </row>
    <row r="54" spans="1:8" s="122" customFormat="1" ht="12.75">
      <c r="A54" s="115" t="s">
        <v>82</v>
      </c>
      <c r="B54" s="120">
        <v>11</v>
      </c>
      <c r="C54" s="120">
        <v>4</v>
      </c>
      <c r="D54" s="120">
        <v>4</v>
      </c>
      <c r="E54" s="120">
        <v>2</v>
      </c>
      <c r="F54" s="120">
        <v>10</v>
      </c>
      <c r="G54" s="121">
        <v>0</v>
      </c>
      <c r="H54" s="120">
        <v>1</v>
      </c>
    </row>
    <row r="55" spans="1:8" s="122" customFormat="1" ht="12.75">
      <c r="A55" s="115" t="s">
        <v>83</v>
      </c>
      <c r="B55" s="120">
        <v>328</v>
      </c>
      <c r="C55" s="120">
        <v>17</v>
      </c>
      <c r="D55" s="120">
        <v>69</v>
      </c>
      <c r="E55" s="120">
        <v>117</v>
      </c>
      <c r="F55" s="120">
        <v>203</v>
      </c>
      <c r="G55" s="121">
        <v>37</v>
      </c>
      <c r="H55" s="120">
        <v>98</v>
      </c>
    </row>
    <row r="56" spans="1:8" s="122" customFormat="1" ht="12.75">
      <c r="A56" s="115" t="s">
        <v>84</v>
      </c>
      <c r="B56" s="120">
        <v>31</v>
      </c>
      <c r="C56" s="120">
        <v>2</v>
      </c>
      <c r="D56" s="120">
        <v>8</v>
      </c>
      <c r="E56" s="120">
        <v>12</v>
      </c>
      <c r="F56" s="120">
        <v>22</v>
      </c>
      <c r="G56" s="121">
        <v>1</v>
      </c>
      <c r="H56" s="120">
        <v>9</v>
      </c>
    </row>
    <row r="57" spans="1:8" s="122" customFormat="1" ht="12.75">
      <c r="A57" s="115" t="s">
        <v>103</v>
      </c>
      <c r="B57" s="120">
        <v>154</v>
      </c>
      <c r="C57" s="120">
        <v>36</v>
      </c>
      <c r="D57" s="120">
        <v>27</v>
      </c>
      <c r="E57" s="120">
        <v>8</v>
      </c>
      <c r="F57" s="120">
        <v>71</v>
      </c>
      <c r="G57" s="121" t="s">
        <v>134</v>
      </c>
      <c r="H57" s="120">
        <v>8</v>
      </c>
    </row>
    <row r="58" spans="1:8" s="122" customFormat="1" ht="12.75">
      <c r="A58" s="115" t="s">
        <v>104</v>
      </c>
      <c r="B58" s="120">
        <v>1619</v>
      </c>
      <c r="C58" s="120">
        <v>775</v>
      </c>
      <c r="D58" s="120">
        <v>511</v>
      </c>
      <c r="E58" s="120">
        <v>138</v>
      </c>
      <c r="F58" s="120">
        <v>1424</v>
      </c>
      <c r="G58" s="121">
        <v>19</v>
      </c>
      <c r="H58" s="120">
        <v>180</v>
      </c>
    </row>
    <row r="59" spans="1:8" s="122" customFormat="1" ht="12.75">
      <c r="A59" s="115" t="s">
        <v>105</v>
      </c>
      <c r="B59" s="120">
        <v>156</v>
      </c>
      <c r="C59" s="120">
        <v>41</v>
      </c>
      <c r="D59" s="120">
        <v>37</v>
      </c>
      <c r="E59" s="120">
        <v>25</v>
      </c>
      <c r="F59" s="120">
        <v>103</v>
      </c>
      <c r="G59" s="121" t="s">
        <v>134</v>
      </c>
      <c r="H59" s="120">
        <v>8</v>
      </c>
    </row>
    <row r="60" spans="1:8" s="122" customFormat="1" ht="12.75">
      <c r="A60" s="115" t="s">
        <v>106</v>
      </c>
      <c r="B60" s="120">
        <v>3</v>
      </c>
      <c r="C60" s="120">
        <v>0</v>
      </c>
      <c r="D60" s="120">
        <v>1</v>
      </c>
      <c r="E60" s="120">
        <v>1</v>
      </c>
      <c r="F60" s="120">
        <v>2</v>
      </c>
      <c r="G60" s="121" t="s">
        <v>134</v>
      </c>
      <c r="H60" s="120">
        <v>1</v>
      </c>
    </row>
    <row r="61" spans="1:8" s="122" customFormat="1" ht="12.75">
      <c r="A61" s="115" t="s">
        <v>107</v>
      </c>
      <c r="B61" s="120">
        <v>2027</v>
      </c>
      <c r="C61" s="120">
        <v>310</v>
      </c>
      <c r="D61" s="120">
        <v>466</v>
      </c>
      <c r="E61" s="120">
        <v>465</v>
      </c>
      <c r="F61" s="120">
        <v>1241</v>
      </c>
      <c r="G61" s="121" t="s">
        <v>134</v>
      </c>
      <c r="H61" s="120">
        <v>141</v>
      </c>
    </row>
    <row r="62" spans="1:8" s="122" customFormat="1" ht="12.75">
      <c r="A62" s="115" t="s">
        <v>110</v>
      </c>
      <c r="B62" s="120">
        <v>6</v>
      </c>
      <c r="C62" s="120">
        <v>0</v>
      </c>
      <c r="D62" s="120">
        <v>0</v>
      </c>
      <c r="E62" s="120">
        <v>0</v>
      </c>
      <c r="F62" s="120">
        <v>0</v>
      </c>
      <c r="G62" s="121" t="s">
        <v>134</v>
      </c>
      <c r="H62" s="120">
        <v>1</v>
      </c>
    </row>
    <row r="63" spans="1:8" s="122" customFormat="1" ht="12.75">
      <c r="A63" s="115" t="s">
        <v>111</v>
      </c>
      <c r="B63" s="120">
        <v>182</v>
      </c>
      <c r="C63" s="120">
        <v>31</v>
      </c>
      <c r="D63" s="120">
        <v>26</v>
      </c>
      <c r="E63" s="120">
        <v>34</v>
      </c>
      <c r="F63" s="120">
        <v>91</v>
      </c>
      <c r="G63" s="121" t="s">
        <v>134</v>
      </c>
      <c r="H63" s="120">
        <v>51</v>
      </c>
    </row>
    <row r="64" spans="1:8" s="122" customFormat="1" ht="12.75">
      <c r="A64" s="115" t="s">
        <v>92</v>
      </c>
      <c r="B64" s="120">
        <v>245</v>
      </c>
      <c r="C64" s="120">
        <v>85</v>
      </c>
      <c r="D64" s="120">
        <v>68</v>
      </c>
      <c r="E64" s="120">
        <v>32</v>
      </c>
      <c r="F64" s="120">
        <v>185</v>
      </c>
      <c r="G64" s="121">
        <v>15</v>
      </c>
      <c r="H64" s="120">
        <v>21</v>
      </c>
    </row>
    <row r="65" spans="1:8" s="122" customFormat="1" ht="12.75">
      <c r="A65" s="115" t="s">
        <v>93</v>
      </c>
      <c r="B65" s="120">
        <v>829</v>
      </c>
      <c r="C65" s="120">
        <v>309</v>
      </c>
      <c r="D65" s="120">
        <v>309</v>
      </c>
      <c r="E65" s="120">
        <v>173</v>
      </c>
      <c r="F65" s="120">
        <v>791</v>
      </c>
      <c r="G65" s="121">
        <v>4</v>
      </c>
      <c r="H65" s="120">
        <v>139</v>
      </c>
    </row>
    <row r="66" spans="1:8" s="122" customFormat="1" ht="12.75">
      <c r="A66" s="115"/>
      <c r="B66" s="120"/>
      <c r="C66" s="120"/>
      <c r="D66" s="120"/>
      <c r="E66" s="120"/>
      <c r="F66" s="120"/>
      <c r="G66" s="121"/>
      <c r="H66" s="120"/>
    </row>
    <row r="67" spans="1:8" s="122" customFormat="1" ht="12.75">
      <c r="A67" s="115" t="s">
        <v>18</v>
      </c>
      <c r="B67" s="120">
        <v>595</v>
      </c>
      <c r="C67" s="120">
        <v>111</v>
      </c>
      <c r="D67" s="120">
        <v>135</v>
      </c>
      <c r="E67" s="120">
        <v>135</v>
      </c>
      <c r="F67" s="120">
        <v>381</v>
      </c>
      <c r="G67" s="121">
        <v>50</v>
      </c>
      <c r="H67" s="120">
        <v>111</v>
      </c>
    </row>
    <row r="68" spans="1:8" s="122" customFormat="1" ht="12.75">
      <c r="A68" s="115" t="s">
        <v>19</v>
      </c>
      <c r="B68" s="120">
        <v>157</v>
      </c>
      <c r="C68" s="120">
        <v>69</v>
      </c>
      <c r="D68" s="120">
        <v>49</v>
      </c>
      <c r="E68" s="120">
        <v>12</v>
      </c>
      <c r="F68" s="120">
        <v>130</v>
      </c>
      <c r="G68" s="121">
        <v>6</v>
      </c>
      <c r="H68" s="120">
        <v>22</v>
      </c>
    </row>
    <row r="69" spans="1:8" s="122" customFormat="1" ht="12.75">
      <c r="A69" s="115" t="s">
        <v>86</v>
      </c>
      <c r="B69" s="120">
        <v>174</v>
      </c>
      <c r="C69" s="120">
        <v>36</v>
      </c>
      <c r="D69" s="120">
        <v>39</v>
      </c>
      <c r="E69" s="120">
        <v>40</v>
      </c>
      <c r="F69" s="120">
        <v>115</v>
      </c>
      <c r="G69" s="121">
        <v>11</v>
      </c>
      <c r="H69" s="120">
        <v>18</v>
      </c>
    </row>
    <row r="70" spans="1:8" s="122" customFormat="1" ht="12.75">
      <c r="A70" s="115" t="s">
        <v>20</v>
      </c>
      <c r="B70" s="120">
        <v>465</v>
      </c>
      <c r="C70" s="120">
        <v>71</v>
      </c>
      <c r="D70" s="120">
        <v>153</v>
      </c>
      <c r="E70" s="120">
        <v>109</v>
      </c>
      <c r="F70" s="120">
        <v>333</v>
      </c>
      <c r="G70" s="121">
        <v>22</v>
      </c>
      <c r="H70" s="120">
        <v>148</v>
      </c>
    </row>
    <row r="71" spans="1:8" s="122" customFormat="1" ht="12.75">
      <c r="A71" s="115"/>
      <c r="B71" s="120"/>
      <c r="C71" s="120"/>
      <c r="D71" s="120"/>
      <c r="E71" s="120"/>
      <c r="F71" s="120"/>
      <c r="G71" s="121"/>
      <c r="H71" s="120"/>
    </row>
    <row r="72" spans="1:8" s="122" customFormat="1" ht="12.75">
      <c r="A72" s="115" t="s">
        <v>21</v>
      </c>
      <c r="B72" s="120">
        <v>1372</v>
      </c>
      <c r="C72" s="120">
        <v>301</v>
      </c>
      <c r="D72" s="120">
        <v>448</v>
      </c>
      <c r="E72" s="120">
        <v>217</v>
      </c>
      <c r="F72" s="120">
        <v>966</v>
      </c>
      <c r="G72" s="121">
        <v>63</v>
      </c>
      <c r="H72" s="120">
        <v>213</v>
      </c>
    </row>
    <row r="73" spans="1:8" s="122" customFormat="1" ht="12.75">
      <c r="A73" s="115"/>
      <c r="B73" s="120"/>
      <c r="C73" s="120"/>
      <c r="D73" s="120"/>
      <c r="E73" s="120"/>
      <c r="F73" s="120"/>
      <c r="G73" s="121"/>
      <c r="H73" s="120"/>
    </row>
    <row r="74" spans="1:8" s="122" customFormat="1" ht="12.75">
      <c r="A74" s="123" t="s">
        <v>145</v>
      </c>
      <c r="B74" s="124">
        <v>34590</v>
      </c>
      <c r="C74" s="124">
        <v>7168</v>
      </c>
      <c r="D74" s="124">
        <v>8308</v>
      </c>
      <c r="E74" s="124">
        <v>7838</v>
      </c>
      <c r="F74" s="124">
        <v>23314</v>
      </c>
      <c r="G74" s="125">
        <v>2330</v>
      </c>
      <c r="H74" s="124"/>
    </row>
    <row r="75" spans="1:8" s="122" customFormat="1" ht="12.75">
      <c r="A75" s="126" t="s">
        <v>124</v>
      </c>
      <c r="B75" s="127">
        <f>B74/B74</f>
        <v>1</v>
      </c>
      <c r="C75" s="127">
        <f>C74/$B74</f>
        <v>0.20722752240531947</v>
      </c>
      <c r="D75" s="127">
        <f>D74/$B74</f>
        <v>0.24018502457357618</v>
      </c>
      <c r="E75" s="127">
        <f>E74/$B74</f>
        <v>0.2265972824515756</v>
      </c>
      <c r="F75" s="127">
        <f>F74/$B74</f>
        <v>0.6740098294304713</v>
      </c>
      <c r="G75" s="128">
        <f>G74/$B74</f>
        <v>0.06736050881757734</v>
      </c>
      <c r="H75" s="126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3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47.421875" style="33" customWidth="1"/>
    <col min="2" max="2" width="10.140625" style="33" customWidth="1"/>
    <col min="3" max="3" width="8.7109375" style="71" customWidth="1"/>
    <col min="4" max="5" width="9.00390625" style="71" customWidth="1"/>
    <col min="6" max="6" width="9.28125" style="71" customWidth="1"/>
    <col min="7" max="7" width="10.140625" style="92" customWidth="1"/>
    <col min="8" max="16384" width="7.00390625" style="33" customWidth="1"/>
  </cols>
  <sheetData>
    <row r="1" spans="1:7" s="4" customFormat="1" ht="15">
      <c r="A1" s="35" t="s">
        <v>126</v>
      </c>
      <c r="B1" s="36"/>
      <c r="C1" s="67"/>
      <c r="D1" s="67"/>
      <c r="E1" s="67"/>
      <c r="F1" s="67"/>
      <c r="G1" s="90"/>
    </row>
    <row r="2" spans="1:7" s="4" customFormat="1" ht="15">
      <c r="A2" s="37" t="s">
        <v>22</v>
      </c>
      <c r="B2" s="36"/>
      <c r="C2" s="67"/>
      <c r="D2" s="67"/>
      <c r="E2" s="67"/>
      <c r="F2" s="67"/>
      <c r="G2" s="90"/>
    </row>
    <row r="3" spans="1:7" s="4" customFormat="1" ht="15">
      <c r="A3" s="10" t="s">
        <v>32</v>
      </c>
      <c r="B3" s="7"/>
      <c r="C3" s="68"/>
      <c r="D3" s="68"/>
      <c r="E3" s="68"/>
      <c r="F3" s="68"/>
      <c r="G3" s="90"/>
    </row>
    <row r="4" spans="1:7" s="4" customFormat="1" ht="15">
      <c r="A4" s="8"/>
      <c r="B4" s="9"/>
      <c r="C4" s="69"/>
      <c r="D4" s="69"/>
      <c r="E4" s="69" t="s">
        <v>33</v>
      </c>
      <c r="F4" s="69"/>
      <c r="G4" s="91"/>
    </row>
    <row r="5" spans="1:7" s="4" customFormat="1" ht="15">
      <c r="A5" s="11" t="s">
        <v>25</v>
      </c>
      <c r="B5" s="12" t="s">
        <v>26</v>
      </c>
      <c r="C5" s="70" t="s">
        <v>27</v>
      </c>
      <c r="D5" s="70" t="s">
        <v>28</v>
      </c>
      <c r="E5" s="70" t="s">
        <v>29</v>
      </c>
      <c r="F5" s="70" t="s">
        <v>30</v>
      </c>
      <c r="G5" s="70" t="s">
        <v>125</v>
      </c>
    </row>
    <row r="6" spans="1:7" s="122" customFormat="1" ht="12.75">
      <c r="A6" s="115" t="s">
        <v>81</v>
      </c>
      <c r="B6" s="120">
        <v>3200</v>
      </c>
      <c r="C6" s="129">
        <v>8.28125</v>
      </c>
      <c r="D6" s="129">
        <v>26.6875</v>
      </c>
      <c r="E6" s="129">
        <v>34.25</v>
      </c>
      <c r="F6" s="129">
        <v>69.21875</v>
      </c>
      <c r="G6" s="130">
        <v>9.09375</v>
      </c>
    </row>
    <row r="7" spans="1:7" s="122" customFormat="1" ht="12.75">
      <c r="A7" s="115" t="s">
        <v>2</v>
      </c>
      <c r="B7" s="120">
        <v>588</v>
      </c>
      <c r="C7" s="129">
        <v>43.87755102040816</v>
      </c>
      <c r="D7" s="129">
        <v>21.93877551020408</v>
      </c>
      <c r="E7" s="129">
        <v>16.83673469387755</v>
      </c>
      <c r="F7" s="129">
        <v>82.6530612244898</v>
      </c>
      <c r="G7" s="130">
        <v>2.5510204081632653</v>
      </c>
    </row>
    <row r="8" spans="1:7" s="122" customFormat="1" ht="12.75">
      <c r="A8" s="115" t="s">
        <v>3</v>
      </c>
      <c r="B8" s="120">
        <v>15</v>
      </c>
      <c r="C8" s="129">
        <v>66.66666666666666</v>
      </c>
      <c r="D8" s="129">
        <v>26.666666666666668</v>
      </c>
      <c r="E8" s="129">
        <v>6.666666666666667</v>
      </c>
      <c r="F8" s="129">
        <v>100</v>
      </c>
      <c r="G8" s="130">
        <v>0</v>
      </c>
    </row>
    <row r="9" spans="1:7" s="122" customFormat="1" ht="12.75">
      <c r="A9" s="115" t="s">
        <v>101</v>
      </c>
      <c r="B9" s="120">
        <v>7</v>
      </c>
      <c r="C9" s="129">
        <v>42.857142857142854</v>
      </c>
      <c r="D9" s="129">
        <v>57.14285714285714</v>
      </c>
      <c r="E9" s="129">
        <v>0</v>
      </c>
      <c r="F9" s="129">
        <v>100</v>
      </c>
      <c r="G9" s="130">
        <v>0</v>
      </c>
    </row>
    <row r="10" spans="1:7" s="122" customFormat="1" ht="12.75">
      <c r="A10" s="115" t="s">
        <v>4</v>
      </c>
      <c r="B10" s="120">
        <v>200</v>
      </c>
      <c r="C10" s="129">
        <v>38.5</v>
      </c>
      <c r="D10" s="129">
        <v>32.5</v>
      </c>
      <c r="E10" s="129">
        <v>10</v>
      </c>
      <c r="F10" s="129">
        <v>81</v>
      </c>
      <c r="G10" s="130">
        <v>4.5</v>
      </c>
    </row>
    <row r="11" spans="1:7" s="122" customFormat="1" ht="12.75">
      <c r="A11" s="115" t="s">
        <v>5</v>
      </c>
      <c r="B11" s="120">
        <v>51</v>
      </c>
      <c r="C11" s="129">
        <v>54.90196078431373</v>
      </c>
      <c r="D11" s="129">
        <v>21.568627450980394</v>
      </c>
      <c r="E11" s="129">
        <v>9.803921568627452</v>
      </c>
      <c r="F11" s="129">
        <v>86.27450980392157</v>
      </c>
      <c r="G11" s="130">
        <v>0</v>
      </c>
    </row>
    <row r="12" spans="1:7" s="122" customFormat="1" ht="12.75">
      <c r="A12" s="115" t="s">
        <v>6</v>
      </c>
      <c r="B12" s="120">
        <v>14</v>
      </c>
      <c r="C12" s="129">
        <v>42.857142857142854</v>
      </c>
      <c r="D12" s="129">
        <v>14.285714285714285</v>
      </c>
      <c r="E12" s="129">
        <v>35.714285714285715</v>
      </c>
      <c r="F12" s="129">
        <v>92.85714285714286</v>
      </c>
      <c r="G12" s="130">
        <v>0</v>
      </c>
    </row>
    <row r="13" spans="1:7" s="122" customFormat="1" ht="12.75">
      <c r="A13" s="115" t="s">
        <v>7</v>
      </c>
      <c r="B13" s="120">
        <v>220</v>
      </c>
      <c r="C13" s="129">
        <v>37.72727272727273</v>
      </c>
      <c r="D13" s="129">
        <v>19.090909090909093</v>
      </c>
      <c r="E13" s="129">
        <v>19.090909090909093</v>
      </c>
      <c r="F13" s="129">
        <v>75.9090909090909</v>
      </c>
      <c r="G13" s="130">
        <v>7.2727272727272725</v>
      </c>
    </row>
    <row r="14" spans="1:7" s="122" customFormat="1" ht="12.75">
      <c r="A14" s="115"/>
      <c r="B14" s="120"/>
      <c r="C14" s="129"/>
      <c r="D14" s="129"/>
      <c r="E14" s="129"/>
      <c r="F14" s="129"/>
      <c r="G14" s="130"/>
    </row>
    <row r="15" spans="1:7" s="122" customFormat="1" ht="12.75">
      <c r="A15" s="115" t="s">
        <v>8</v>
      </c>
      <c r="B15" s="120">
        <v>388</v>
      </c>
      <c r="C15" s="129">
        <v>26.288659793814436</v>
      </c>
      <c r="D15" s="129">
        <v>18.814432989690722</v>
      </c>
      <c r="E15" s="129">
        <v>21.649484536082475</v>
      </c>
      <c r="F15" s="129">
        <v>66.75257731958763</v>
      </c>
      <c r="G15" s="130">
        <v>6.958762886597938</v>
      </c>
    </row>
    <row r="16" spans="1:7" s="122" customFormat="1" ht="12.75">
      <c r="A16" s="115" t="s">
        <v>9</v>
      </c>
      <c r="B16" s="120">
        <v>8829</v>
      </c>
      <c r="C16" s="129">
        <v>16.411824668705403</v>
      </c>
      <c r="D16" s="129">
        <v>22.822516706308754</v>
      </c>
      <c r="E16" s="129">
        <v>22.607316796919243</v>
      </c>
      <c r="F16" s="129">
        <v>61.8416581719334</v>
      </c>
      <c r="G16" s="130">
        <v>9.45746970211802</v>
      </c>
    </row>
    <row r="17" spans="1:7" s="122" customFormat="1" ht="12.75">
      <c r="A17" s="115"/>
      <c r="B17" s="120"/>
      <c r="C17" s="129"/>
      <c r="D17" s="129"/>
      <c r="E17" s="129"/>
      <c r="F17" s="129"/>
      <c r="G17" s="130"/>
    </row>
    <row r="18" spans="1:7" s="122" customFormat="1" ht="12.75">
      <c r="A18" s="115" t="s">
        <v>10</v>
      </c>
      <c r="B18" s="120">
        <v>2542</v>
      </c>
      <c r="C18" s="129">
        <v>15.696302124311565</v>
      </c>
      <c r="D18" s="129">
        <v>20.73170731707317</v>
      </c>
      <c r="E18" s="129">
        <v>25.885129819040127</v>
      </c>
      <c r="F18" s="129">
        <v>62.31313926042487</v>
      </c>
      <c r="G18" s="130">
        <v>10.30684500393391</v>
      </c>
    </row>
    <row r="19" spans="1:7" s="122" customFormat="1" ht="12.75">
      <c r="A19" s="115" t="s">
        <v>95</v>
      </c>
      <c r="B19" s="120">
        <v>42</v>
      </c>
      <c r="C19" s="129">
        <v>21.428571428571427</v>
      </c>
      <c r="D19" s="129">
        <v>30.952380952380953</v>
      </c>
      <c r="E19" s="129">
        <v>21.428571428571427</v>
      </c>
      <c r="F19" s="129">
        <v>73.80952380952381</v>
      </c>
      <c r="G19" s="130" t="s">
        <v>134</v>
      </c>
    </row>
    <row r="20" spans="1:7" s="122" customFormat="1" ht="12.75">
      <c r="A20" s="115" t="s">
        <v>11</v>
      </c>
      <c r="B20" s="120">
        <v>1218</v>
      </c>
      <c r="C20" s="129">
        <v>13.793103448275861</v>
      </c>
      <c r="D20" s="129">
        <v>21.839080459770116</v>
      </c>
      <c r="E20" s="129">
        <v>24.38423645320197</v>
      </c>
      <c r="F20" s="129">
        <v>60.016420361247945</v>
      </c>
      <c r="G20" s="130">
        <v>12.725779967159278</v>
      </c>
    </row>
    <row r="21" spans="1:7" s="122" customFormat="1" ht="12.75">
      <c r="A21" s="115" t="s">
        <v>12</v>
      </c>
      <c r="B21" s="120">
        <v>19</v>
      </c>
      <c r="C21" s="129">
        <v>15.789473684210526</v>
      </c>
      <c r="D21" s="129">
        <v>0</v>
      </c>
      <c r="E21" s="129">
        <v>31.57894736842105</v>
      </c>
      <c r="F21" s="129">
        <v>47.368421052631575</v>
      </c>
      <c r="G21" s="130">
        <v>5.263157894736842</v>
      </c>
    </row>
    <row r="22" spans="1:7" s="122" customFormat="1" ht="12.75">
      <c r="A22" s="115" t="s">
        <v>85</v>
      </c>
      <c r="B22" s="120">
        <v>4</v>
      </c>
      <c r="C22" s="129">
        <v>75</v>
      </c>
      <c r="D22" s="129">
        <v>25</v>
      </c>
      <c r="E22" s="129">
        <v>0</v>
      </c>
      <c r="F22" s="129">
        <v>100</v>
      </c>
      <c r="G22" s="130">
        <v>0</v>
      </c>
    </row>
    <row r="23" spans="1:7" s="122" customFormat="1" ht="12.75">
      <c r="A23" s="115" t="s">
        <v>13</v>
      </c>
      <c r="B23" s="120">
        <v>1603</v>
      </c>
      <c r="C23" s="129">
        <v>11.228945726762321</v>
      </c>
      <c r="D23" s="129">
        <v>20.461634435433563</v>
      </c>
      <c r="E23" s="129">
        <v>28.509045539613226</v>
      </c>
      <c r="F23" s="129">
        <v>60.19962570180911</v>
      </c>
      <c r="G23" s="130">
        <v>9.669369931378665</v>
      </c>
    </row>
    <row r="24" spans="1:7" s="122" customFormat="1" ht="12.75">
      <c r="A24" s="115" t="s">
        <v>115</v>
      </c>
      <c r="B24" s="120">
        <v>9</v>
      </c>
      <c r="C24" s="129">
        <v>0</v>
      </c>
      <c r="D24" s="129">
        <v>22.22222222222222</v>
      </c>
      <c r="E24" s="129">
        <v>11.11111111111111</v>
      </c>
      <c r="F24" s="129">
        <v>33.33333333333333</v>
      </c>
      <c r="G24" s="130" t="s">
        <v>134</v>
      </c>
    </row>
    <row r="25" spans="1:7" s="122" customFormat="1" ht="12.75">
      <c r="A25" s="115" t="s">
        <v>116</v>
      </c>
      <c r="B25" s="120">
        <v>6</v>
      </c>
      <c r="C25" s="129">
        <v>16.666666666666664</v>
      </c>
      <c r="D25" s="129">
        <v>83.33333333333334</v>
      </c>
      <c r="E25" s="129">
        <v>0</v>
      </c>
      <c r="F25" s="129">
        <v>100</v>
      </c>
      <c r="G25" s="130" t="s">
        <v>134</v>
      </c>
    </row>
    <row r="26" spans="1:7" s="122" customFormat="1" ht="12.75">
      <c r="A26" s="115" t="s">
        <v>118</v>
      </c>
      <c r="B26" s="120">
        <v>6</v>
      </c>
      <c r="C26" s="129">
        <v>50</v>
      </c>
      <c r="D26" s="129">
        <v>16.666666666666664</v>
      </c>
      <c r="E26" s="129">
        <v>33.33333333333333</v>
      </c>
      <c r="F26" s="129">
        <v>100</v>
      </c>
      <c r="G26" s="130" t="s">
        <v>134</v>
      </c>
    </row>
    <row r="27" spans="1:7" s="122" customFormat="1" ht="12.75">
      <c r="A27" s="115" t="s">
        <v>119</v>
      </c>
      <c r="B27" s="120">
        <v>8</v>
      </c>
      <c r="C27" s="129">
        <v>25</v>
      </c>
      <c r="D27" s="129">
        <v>50</v>
      </c>
      <c r="E27" s="129">
        <v>12.5</v>
      </c>
      <c r="F27" s="129">
        <v>87.5</v>
      </c>
      <c r="G27" s="130" t="s">
        <v>134</v>
      </c>
    </row>
    <row r="28" spans="1:7" s="122" customFormat="1" ht="12.75">
      <c r="A28" s="115" t="s">
        <v>120</v>
      </c>
      <c r="B28" s="120">
        <v>9</v>
      </c>
      <c r="C28" s="129">
        <v>11.11111111111111</v>
      </c>
      <c r="D28" s="129">
        <v>33.33333333333333</v>
      </c>
      <c r="E28" s="129">
        <v>22.22222222222222</v>
      </c>
      <c r="F28" s="129">
        <v>66.66666666666666</v>
      </c>
      <c r="G28" s="130" t="s">
        <v>134</v>
      </c>
    </row>
    <row r="29" spans="1:7" s="122" customFormat="1" ht="12.75">
      <c r="A29" s="115"/>
      <c r="B29" s="120"/>
      <c r="C29" s="129"/>
      <c r="D29" s="129"/>
      <c r="E29" s="129"/>
      <c r="F29" s="129"/>
      <c r="G29" s="130"/>
    </row>
    <row r="30" spans="1:7" s="122" customFormat="1" ht="12.75">
      <c r="A30" s="115" t="s">
        <v>14</v>
      </c>
      <c r="B30" s="120">
        <v>24</v>
      </c>
      <c r="C30" s="129">
        <v>20.833333333333336</v>
      </c>
      <c r="D30" s="129">
        <v>25</v>
      </c>
      <c r="E30" s="129">
        <v>20.833333333333336</v>
      </c>
      <c r="F30" s="129">
        <v>66.66666666666666</v>
      </c>
      <c r="G30" s="130">
        <v>4.166666666666666</v>
      </c>
    </row>
    <row r="31" spans="1:7" s="122" customFormat="1" ht="12.75">
      <c r="A31" s="115" t="s">
        <v>99</v>
      </c>
      <c r="B31" s="120">
        <v>118</v>
      </c>
      <c r="C31" s="129">
        <v>27.11864406779661</v>
      </c>
      <c r="D31" s="129">
        <v>26.27118644067797</v>
      </c>
      <c r="E31" s="129">
        <v>20.33898305084746</v>
      </c>
      <c r="F31" s="129">
        <v>73.72881355932203</v>
      </c>
      <c r="G31" s="130">
        <v>6.779661016949152</v>
      </c>
    </row>
    <row r="32" spans="1:7" s="122" customFormat="1" ht="12.75">
      <c r="A32" s="115" t="s">
        <v>15</v>
      </c>
      <c r="B32" s="120">
        <v>833</v>
      </c>
      <c r="C32" s="129">
        <v>14.405762304921968</v>
      </c>
      <c r="D32" s="129">
        <v>19.92797118847539</v>
      </c>
      <c r="E32" s="129">
        <v>28.811524609843936</v>
      </c>
      <c r="F32" s="129">
        <v>63.1452581032413</v>
      </c>
      <c r="G32" s="130">
        <v>10.204081632653061</v>
      </c>
    </row>
    <row r="33" spans="1:7" s="122" customFormat="1" ht="12.75">
      <c r="A33" s="115" t="s">
        <v>16</v>
      </c>
      <c r="B33" s="120">
        <v>1106</v>
      </c>
      <c r="C33" s="129">
        <v>15.370705244122965</v>
      </c>
      <c r="D33" s="129">
        <v>20.43399638336347</v>
      </c>
      <c r="E33" s="129">
        <v>30.37974683544304</v>
      </c>
      <c r="F33" s="129">
        <v>66.18444846292948</v>
      </c>
      <c r="G33" s="130">
        <v>9.855334538878843</v>
      </c>
    </row>
    <row r="34" spans="1:7" s="122" customFormat="1" ht="12.75">
      <c r="A34" s="115" t="s">
        <v>17</v>
      </c>
      <c r="B34" s="120">
        <v>836</v>
      </c>
      <c r="C34" s="129">
        <v>32.29665071770335</v>
      </c>
      <c r="D34" s="129">
        <v>22.129186602870814</v>
      </c>
      <c r="E34" s="129">
        <v>19.976076555023923</v>
      </c>
      <c r="F34" s="129">
        <v>74.4019138755981</v>
      </c>
      <c r="G34" s="130">
        <v>6.578947368421052</v>
      </c>
    </row>
    <row r="35" spans="1:7" s="122" customFormat="1" ht="12.75">
      <c r="A35" s="115" t="s">
        <v>108</v>
      </c>
      <c r="B35" s="120">
        <v>47</v>
      </c>
      <c r="C35" s="129">
        <v>34.04255319148936</v>
      </c>
      <c r="D35" s="129">
        <v>31.914893617021278</v>
      </c>
      <c r="E35" s="129">
        <v>14.893617021276595</v>
      </c>
      <c r="F35" s="129">
        <v>80.85106382978722</v>
      </c>
      <c r="G35" s="130" t="s">
        <v>134</v>
      </c>
    </row>
    <row r="36" spans="1:7" s="122" customFormat="1" ht="12.75">
      <c r="A36" s="115" t="s">
        <v>109</v>
      </c>
      <c r="B36" s="120">
        <v>8</v>
      </c>
      <c r="C36" s="129">
        <v>12.5</v>
      </c>
      <c r="D36" s="129">
        <v>12.5</v>
      </c>
      <c r="E36" s="129">
        <v>25</v>
      </c>
      <c r="F36" s="129">
        <v>50</v>
      </c>
      <c r="G36" s="130" t="s">
        <v>134</v>
      </c>
    </row>
    <row r="37" spans="1:7" s="122" customFormat="1" ht="12.75">
      <c r="A37" s="115" t="s">
        <v>87</v>
      </c>
      <c r="B37" s="120">
        <v>118</v>
      </c>
      <c r="C37" s="129">
        <v>40.67796610169492</v>
      </c>
      <c r="D37" s="129">
        <v>19.491525423728813</v>
      </c>
      <c r="E37" s="129">
        <v>11.864406779661017</v>
      </c>
      <c r="F37" s="129">
        <v>72.03389830508475</v>
      </c>
      <c r="G37" s="130">
        <v>4.23728813559322</v>
      </c>
    </row>
    <row r="38" spans="1:7" s="122" customFormat="1" ht="12.75">
      <c r="A38" s="115" t="s">
        <v>88</v>
      </c>
      <c r="B38" s="120">
        <v>133</v>
      </c>
      <c r="C38" s="129">
        <v>10.526315789473683</v>
      </c>
      <c r="D38" s="129">
        <v>13.533834586466165</v>
      </c>
      <c r="E38" s="129">
        <v>36.09022556390977</v>
      </c>
      <c r="F38" s="129">
        <v>60.150375939849624</v>
      </c>
      <c r="G38" s="130">
        <v>9.774436090225564</v>
      </c>
    </row>
    <row r="39" spans="1:7" s="122" customFormat="1" ht="12.75">
      <c r="A39" s="115" t="s">
        <v>89</v>
      </c>
      <c r="B39" s="120">
        <v>83</v>
      </c>
      <c r="C39" s="129">
        <v>45.78313253012048</v>
      </c>
      <c r="D39" s="129">
        <v>15.66265060240964</v>
      </c>
      <c r="E39" s="129">
        <v>13.253012048192772</v>
      </c>
      <c r="F39" s="129">
        <v>74.69879518072288</v>
      </c>
      <c r="G39" s="130">
        <v>2.4096385542168677</v>
      </c>
    </row>
    <row r="40" spans="1:7" s="122" customFormat="1" ht="12.75">
      <c r="A40" s="115"/>
      <c r="B40" s="120"/>
      <c r="C40" s="129"/>
      <c r="D40" s="129"/>
      <c r="E40" s="129"/>
      <c r="F40" s="129"/>
      <c r="G40" s="130"/>
    </row>
    <row r="41" spans="1:7" s="122" customFormat="1" ht="12.75">
      <c r="A41" s="115" t="s">
        <v>79</v>
      </c>
      <c r="B41" s="120">
        <v>952</v>
      </c>
      <c r="C41" s="129">
        <v>55.77731092436975</v>
      </c>
      <c r="D41" s="129">
        <v>25.42016806722689</v>
      </c>
      <c r="E41" s="129">
        <v>6.4075630252100835</v>
      </c>
      <c r="F41" s="129">
        <v>87.60504201680672</v>
      </c>
      <c r="G41" s="130">
        <v>1.1554621848739497</v>
      </c>
    </row>
    <row r="42" spans="1:7" s="122" customFormat="1" ht="12.75">
      <c r="A42" s="115" t="s">
        <v>80</v>
      </c>
      <c r="B42" s="120">
        <v>793</v>
      </c>
      <c r="C42" s="129">
        <v>37.452711223203025</v>
      </c>
      <c r="D42" s="129">
        <v>23.959646910466585</v>
      </c>
      <c r="E42" s="129">
        <v>16.51954602774275</v>
      </c>
      <c r="F42" s="129">
        <v>77.93190416141236</v>
      </c>
      <c r="G42" s="130">
        <v>4.539722572509458</v>
      </c>
    </row>
    <row r="43" spans="1:7" s="122" customFormat="1" ht="12.75">
      <c r="A43" s="115" t="s">
        <v>96</v>
      </c>
      <c r="B43" s="120">
        <v>109</v>
      </c>
      <c r="C43" s="129">
        <v>14.678899082568808</v>
      </c>
      <c r="D43" s="129">
        <v>12.844036697247708</v>
      </c>
      <c r="E43" s="129">
        <v>27.522935779816514</v>
      </c>
      <c r="F43" s="129">
        <v>55.04587155963303</v>
      </c>
      <c r="G43" s="130">
        <v>8.256880733944955</v>
      </c>
    </row>
    <row r="44" spans="1:7" s="122" customFormat="1" ht="12.75">
      <c r="A44" s="115" t="s">
        <v>112</v>
      </c>
      <c r="B44" s="120">
        <v>14</v>
      </c>
      <c r="C44" s="129">
        <v>14.285714285714285</v>
      </c>
      <c r="D44" s="129">
        <v>28.57142857142857</v>
      </c>
      <c r="E44" s="129">
        <v>50</v>
      </c>
      <c r="F44" s="129">
        <v>92.85714285714286</v>
      </c>
      <c r="G44" s="130" t="s">
        <v>134</v>
      </c>
    </row>
    <row r="45" spans="1:7" s="122" customFormat="1" ht="12.75">
      <c r="A45" s="115" t="s">
        <v>97</v>
      </c>
      <c r="B45" s="120">
        <v>763</v>
      </c>
      <c r="C45" s="129">
        <v>10.091743119266056</v>
      </c>
      <c r="D45" s="129">
        <v>22.14941022280472</v>
      </c>
      <c r="E45" s="129">
        <v>24.246395806028833</v>
      </c>
      <c r="F45" s="129">
        <v>56.4875491480996</v>
      </c>
      <c r="G45" s="130" t="s">
        <v>134</v>
      </c>
    </row>
    <row r="46" spans="1:7" s="122" customFormat="1" ht="12.75">
      <c r="A46" s="115" t="s">
        <v>113</v>
      </c>
      <c r="B46" s="120">
        <v>15</v>
      </c>
      <c r="C46" s="129">
        <v>13.333333333333334</v>
      </c>
      <c r="D46" s="129">
        <v>26.666666666666668</v>
      </c>
      <c r="E46" s="129">
        <v>40</v>
      </c>
      <c r="F46" s="129">
        <v>80</v>
      </c>
      <c r="G46" s="130" t="s">
        <v>134</v>
      </c>
    </row>
    <row r="47" spans="1:7" s="122" customFormat="1" ht="12.75">
      <c r="A47" s="115" t="s">
        <v>114</v>
      </c>
      <c r="B47" s="120">
        <v>14</v>
      </c>
      <c r="C47" s="129">
        <v>7.142857142857142</v>
      </c>
      <c r="D47" s="129">
        <v>21.428571428571427</v>
      </c>
      <c r="E47" s="129">
        <v>14.285714285714285</v>
      </c>
      <c r="F47" s="129">
        <v>42.857142857142854</v>
      </c>
      <c r="G47" s="130" t="s">
        <v>134</v>
      </c>
    </row>
    <row r="48" spans="1:7" s="122" customFormat="1" ht="12.75">
      <c r="A48" s="115" t="s">
        <v>98</v>
      </c>
      <c r="B48" s="120">
        <v>512</v>
      </c>
      <c r="C48" s="129">
        <v>23.828125</v>
      </c>
      <c r="D48" s="129">
        <v>20.1171875</v>
      </c>
      <c r="E48" s="129">
        <v>16.796875</v>
      </c>
      <c r="F48" s="129">
        <v>60.7421875</v>
      </c>
      <c r="G48" s="130" t="s">
        <v>134</v>
      </c>
    </row>
    <row r="49" spans="1:7" s="122" customFormat="1" ht="12.75">
      <c r="A49" s="115" t="s">
        <v>100</v>
      </c>
      <c r="B49" s="120">
        <v>46</v>
      </c>
      <c r="C49" s="129">
        <v>19.565217391304348</v>
      </c>
      <c r="D49" s="129">
        <v>19.565217391304348</v>
      </c>
      <c r="E49" s="129">
        <v>2.1739130434782608</v>
      </c>
      <c r="F49" s="129">
        <v>41.30434782608695</v>
      </c>
      <c r="G49" s="130" t="s">
        <v>134</v>
      </c>
    </row>
    <row r="50" spans="1:7" s="122" customFormat="1" ht="12.75">
      <c r="A50" s="115" t="s">
        <v>91</v>
      </c>
      <c r="B50" s="120">
        <v>110</v>
      </c>
      <c r="C50" s="129">
        <v>29.09090909090909</v>
      </c>
      <c r="D50" s="129">
        <v>40</v>
      </c>
      <c r="E50" s="129">
        <v>21.818181818181817</v>
      </c>
      <c r="F50" s="129">
        <v>90.9090909090909</v>
      </c>
      <c r="G50" s="130">
        <v>1.8181818181818181</v>
      </c>
    </row>
    <row r="51" spans="1:7" s="122" customFormat="1" ht="12.75">
      <c r="A51" s="115" t="s">
        <v>102</v>
      </c>
      <c r="B51" s="120">
        <v>623</v>
      </c>
      <c r="C51" s="129">
        <v>18.780096308186195</v>
      </c>
      <c r="D51" s="129">
        <v>22.792937399678973</v>
      </c>
      <c r="E51" s="129">
        <v>24.077046548956663</v>
      </c>
      <c r="F51" s="129">
        <v>65.65008025682182</v>
      </c>
      <c r="G51" s="130" t="s">
        <v>134</v>
      </c>
    </row>
    <row r="52" spans="1:7" s="122" customFormat="1" ht="12.75">
      <c r="A52" s="115" t="s">
        <v>117</v>
      </c>
      <c r="B52" s="120">
        <v>1</v>
      </c>
      <c r="C52" s="129">
        <v>0</v>
      </c>
      <c r="D52" s="129">
        <v>100</v>
      </c>
      <c r="E52" s="129">
        <v>0</v>
      </c>
      <c r="F52" s="129">
        <v>100</v>
      </c>
      <c r="G52" s="130" t="s">
        <v>134</v>
      </c>
    </row>
    <row r="53" spans="1:7" s="122" customFormat="1" ht="12.75">
      <c r="A53" s="115" t="s">
        <v>82</v>
      </c>
      <c r="B53" s="120">
        <v>11</v>
      </c>
      <c r="C53" s="129">
        <v>36.36363636363637</v>
      </c>
      <c r="D53" s="129">
        <v>36.36363636363637</v>
      </c>
      <c r="E53" s="129">
        <v>18.181818181818183</v>
      </c>
      <c r="F53" s="129">
        <v>90.9090909090909</v>
      </c>
      <c r="G53" s="130">
        <v>0</v>
      </c>
    </row>
    <row r="54" spans="1:7" s="122" customFormat="1" ht="12.75">
      <c r="A54" s="115" t="s">
        <v>83</v>
      </c>
      <c r="B54" s="120">
        <v>328</v>
      </c>
      <c r="C54" s="129">
        <v>5.182926829268292</v>
      </c>
      <c r="D54" s="129">
        <v>21.036585365853657</v>
      </c>
      <c r="E54" s="129">
        <v>35.670731707317074</v>
      </c>
      <c r="F54" s="129">
        <v>61.890243902439025</v>
      </c>
      <c r="G54" s="130">
        <v>11.28048780487805</v>
      </c>
    </row>
    <row r="55" spans="1:7" s="122" customFormat="1" ht="12.75">
      <c r="A55" s="115" t="s">
        <v>84</v>
      </c>
      <c r="B55" s="120">
        <v>31</v>
      </c>
      <c r="C55" s="129">
        <v>6.451612903225806</v>
      </c>
      <c r="D55" s="129">
        <v>25.806451612903224</v>
      </c>
      <c r="E55" s="129">
        <v>38.70967741935484</v>
      </c>
      <c r="F55" s="129">
        <v>70.96774193548387</v>
      </c>
      <c r="G55" s="130">
        <v>3.225806451612903</v>
      </c>
    </row>
    <row r="56" spans="1:7" s="122" customFormat="1" ht="12.75">
      <c r="A56" s="115" t="s">
        <v>103</v>
      </c>
      <c r="B56" s="120">
        <v>154</v>
      </c>
      <c r="C56" s="129">
        <v>23.376623376623375</v>
      </c>
      <c r="D56" s="129">
        <v>17.532467532467532</v>
      </c>
      <c r="E56" s="129">
        <v>5.194805194805195</v>
      </c>
      <c r="F56" s="129">
        <v>46.103896103896105</v>
      </c>
      <c r="G56" s="130" t="s">
        <v>134</v>
      </c>
    </row>
    <row r="57" spans="1:7" s="122" customFormat="1" ht="12.75">
      <c r="A57" s="115" t="s">
        <v>104</v>
      </c>
      <c r="B57" s="120">
        <v>1619</v>
      </c>
      <c r="C57" s="129">
        <v>47.86905497220506</v>
      </c>
      <c r="D57" s="129">
        <v>31.562693020382955</v>
      </c>
      <c r="E57" s="129">
        <v>8.523780111179741</v>
      </c>
      <c r="F57" s="129">
        <v>87.95552810376776</v>
      </c>
      <c r="G57" s="130">
        <v>1.173563928350834</v>
      </c>
    </row>
    <row r="58" spans="1:7" s="122" customFormat="1" ht="12.75">
      <c r="A58" s="115" t="s">
        <v>105</v>
      </c>
      <c r="B58" s="120">
        <v>156</v>
      </c>
      <c r="C58" s="129">
        <v>26.282051282051285</v>
      </c>
      <c r="D58" s="129">
        <v>23.717948717948715</v>
      </c>
      <c r="E58" s="129">
        <v>16.025641025641026</v>
      </c>
      <c r="F58" s="129">
        <v>66.02564102564102</v>
      </c>
      <c r="G58" s="130" t="s">
        <v>134</v>
      </c>
    </row>
    <row r="59" spans="1:7" s="122" customFormat="1" ht="12.75">
      <c r="A59" s="115" t="s">
        <v>106</v>
      </c>
      <c r="B59" s="120">
        <v>3</v>
      </c>
      <c r="C59" s="129">
        <v>0</v>
      </c>
      <c r="D59" s="129">
        <v>33.33333333333333</v>
      </c>
      <c r="E59" s="129">
        <v>33.33333333333333</v>
      </c>
      <c r="F59" s="129">
        <v>66.66666666666666</v>
      </c>
      <c r="G59" s="130" t="s">
        <v>134</v>
      </c>
    </row>
    <row r="60" spans="1:7" s="122" customFormat="1" ht="12.75">
      <c r="A60" s="115" t="s">
        <v>107</v>
      </c>
      <c r="B60" s="120">
        <v>2027</v>
      </c>
      <c r="C60" s="129">
        <v>15.293537247163297</v>
      </c>
      <c r="D60" s="129">
        <v>22.989639861864823</v>
      </c>
      <c r="E60" s="129">
        <v>22.940305870744943</v>
      </c>
      <c r="F60" s="129">
        <v>61.22348297977306</v>
      </c>
      <c r="G60" s="130" t="s">
        <v>134</v>
      </c>
    </row>
    <row r="61" spans="1:7" s="122" customFormat="1" ht="12.75">
      <c r="A61" s="115" t="s">
        <v>110</v>
      </c>
      <c r="B61" s="120">
        <v>6</v>
      </c>
      <c r="C61" s="129">
        <v>0</v>
      </c>
      <c r="D61" s="129">
        <v>0</v>
      </c>
      <c r="E61" s="129">
        <v>0</v>
      </c>
      <c r="F61" s="129">
        <v>0</v>
      </c>
      <c r="G61" s="130" t="s">
        <v>134</v>
      </c>
    </row>
    <row r="62" spans="1:7" s="122" customFormat="1" ht="12.75">
      <c r="A62" s="115" t="s">
        <v>111</v>
      </c>
      <c r="B62" s="120">
        <v>182</v>
      </c>
      <c r="C62" s="129">
        <v>17.032967032967033</v>
      </c>
      <c r="D62" s="129">
        <v>14.285714285714285</v>
      </c>
      <c r="E62" s="129">
        <v>18.681318681318682</v>
      </c>
      <c r="F62" s="129">
        <v>50</v>
      </c>
      <c r="G62" s="130" t="s">
        <v>134</v>
      </c>
    </row>
    <row r="63" spans="1:7" s="122" customFormat="1" ht="12.75">
      <c r="A63" s="115" t="s">
        <v>92</v>
      </c>
      <c r="B63" s="120">
        <v>245</v>
      </c>
      <c r="C63" s="129">
        <v>34.69387755102041</v>
      </c>
      <c r="D63" s="129">
        <v>27.755102040816325</v>
      </c>
      <c r="E63" s="129">
        <v>13.061224489795919</v>
      </c>
      <c r="F63" s="129">
        <v>75.51020408163265</v>
      </c>
      <c r="G63" s="130">
        <v>6.122448979591836</v>
      </c>
    </row>
    <row r="64" spans="1:7" s="122" customFormat="1" ht="12.75">
      <c r="A64" s="115" t="s">
        <v>93</v>
      </c>
      <c r="B64" s="120">
        <v>829</v>
      </c>
      <c r="C64" s="129">
        <v>37.273823884197824</v>
      </c>
      <c r="D64" s="129">
        <v>37.273823884197824</v>
      </c>
      <c r="E64" s="129">
        <v>20.86851628468034</v>
      </c>
      <c r="F64" s="129">
        <v>95.41616405307599</v>
      </c>
      <c r="G64" s="130">
        <v>0.48250904704463204</v>
      </c>
    </row>
    <row r="65" spans="1:7" s="122" customFormat="1" ht="12.75">
      <c r="A65" s="115"/>
      <c r="B65" s="120"/>
      <c r="C65" s="129"/>
      <c r="D65" s="129"/>
      <c r="E65" s="129"/>
      <c r="F65" s="129"/>
      <c r="G65" s="130"/>
    </row>
    <row r="66" spans="1:7" s="122" customFormat="1" ht="12.75">
      <c r="A66" s="115" t="s">
        <v>18</v>
      </c>
      <c r="B66" s="120">
        <v>595</v>
      </c>
      <c r="C66" s="129">
        <v>18.65546218487395</v>
      </c>
      <c r="D66" s="129">
        <v>22.689075630252102</v>
      </c>
      <c r="E66" s="129">
        <v>22.689075630252102</v>
      </c>
      <c r="F66" s="129">
        <v>64.03361344537815</v>
      </c>
      <c r="G66" s="130">
        <v>8.403361344537815</v>
      </c>
    </row>
    <row r="67" spans="1:7" s="122" customFormat="1" ht="12.75">
      <c r="A67" s="115" t="s">
        <v>19</v>
      </c>
      <c r="B67" s="120">
        <v>157</v>
      </c>
      <c r="C67" s="129">
        <v>43.94904458598726</v>
      </c>
      <c r="D67" s="129">
        <v>31.210191082802545</v>
      </c>
      <c r="E67" s="129">
        <v>7.643312101910828</v>
      </c>
      <c r="F67" s="129">
        <v>82.80254777070064</v>
      </c>
      <c r="G67" s="130">
        <v>3.821656050955414</v>
      </c>
    </row>
    <row r="68" spans="1:7" s="122" customFormat="1" ht="12.75">
      <c r="A68" s="115" t="s">
        <v>86</v>
      </c>
      <c r="B68" s="120">
        <v>174</v>
      </c>
      <c r="C68" s="129">
        <v>20.689655172413794</v>
      </c>
      <c r="D68" s="129">
        <v>22.413793103448278</v>
      </c>
      <c r="E68" s="129">
        <v>22.988505747126435</v>
      </c>
      <c r="F68" s="129">
        <v>66.0919540229885</v>
      </c>
      <c r="G68" s="130">
        <v>6.321839080459771</v>
      </c>
    </row>
    <row r="69" spans="1:7" s="122" customFormat="1" ht="12.75">
      <c r="A69" s="115" t="s">
        <v>20</v>
      </c>
      <c r="B69" s="120">
        <v>465</v>
      </c>
      <c r="C69" s="129">
        <v>15.268817204301074</v>
      </c>
      <c r="D69" s="129">
        <v>32.903225806451616</v>
      </c>
      <c r="E69" s="129">
        <v>23.440860215053764</v>
      </c>
      <c r="F69" s="129">
        <v>71.61290322580646</v>
      </c>
      <c r="G69" s="130">
        <v>4.731182795698925</v>
      </c>
    </row>
    <row r="70" spans="1:7" s="122" customFormat="1" ht="12.75">
      <c r="A70" s="115"/>
      <c r="B70" s="120"/>
      <c r="C70" s="129"/>
      <c r="D70" s="129"/>
      <c r="E70" s="129"/>
      <c r="F70" s="129"/>
      <c r="G70" s="130"/>
    </row>
    <row r="71" spans="1:7" s="122" customFormat="1" ht="12.75">
      <c r="A71" s="115" t="s">
        <v>21</v>
      </c>
      <c r="B71" s="120">
        <v>1372</v>
      </c>
      <c r="C71" s="129">
        <v>21.93877551020408</v>
      </c>
      <c r="D71" s="129">
        <v>32.6530612244898</v>
      </c>
      <c r="E71" s="129">
        <v>15.816326530612246</v>
      </c>
      <c r="F71" s="129">
        <v>70.40816326530613</v>
      </c>
      <c r="G71" s="130">
        <v>4.591836734693878</v>
      </c>
    </row>
    <row r="72" spans="1:7" s="122" customFormat="1" ht="12.75">
      <c r="A72" s="115"/>
      <c r="B72" s="120"/>
      <c r="C72" s="129"/>
      <c r="D72" s="129"/>
      <c r="E72" s="129"/>
      <c r="F72" s="129"/>
      <c r="G72" s="130"/>
    </row>
    <row r="73" spans="1:7" s="122" customFormat="1" ht="12.75">
      <c r="A73" s="118" t="s">
        <v>145</v>
      </c>
      <c r="B73" s="131">
        <v>34590</v>
      </c>
      <c r="C73" s="132">
        <v>20.722752240531946</v>
      </c>
      <c r="D73" s="132">
        <v>24.01850245735762</v>
      </c>
      <c r="E73" s="132">
        <v>22.65972824515756</v>
      </c>
      <c r="F73" s="132">
        <v>67.40098294304713</v>
      </c>
      <c r="G73" s="133">
        <v>6.736050881757734</v>
      </c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47.7109375" style="33" customWidth="1"/>
    <col min="2" max="2" width="8.7109375" style="24" customWidth="1"/>
    <col min="3" max="3" width="9.421875" style="76" customWidth="1"/>
    <col min="4" max="4" width="7.7109375" style="24" customWidth="1"/>
    <col min="5" max="6" width="7.57421875" style="24" customWidth="1"/>
    <col min="7" max="7" width="8.00390625" style="24" customWidth="1"/>
    <col min="8" max="8" width="7.7109375" style="24" customWidth="1"/>
    <col min="9" max="16384" width="5.57421875" style="33" customWidth="1"/>
  </cols>
  <sheetData>
    <row r="1" spans="1:7" ht="15.75">
      <c r="A1" s="22" t="s">
        <v>127</v>
      </c>
      <c r="B1" s="23"/>
      <c r="C1" s="72"/>
      <c r="D1" s="23"/>
      <c r="E1" s="23"/>
      <c r="F1" s="23"/>
      <c r="G1" s="38"/>
    </row>
    <row r="2" spans="1:7" ht="15.75">
      <c r="A2" s="26"/>
      <c r="B2" s="23"/>
      <c r="C2" s="72"/>
      <c r="D2" s="23"/>
      <c r="E2" s="23"/>
      <c r="F2" s="23"/>
      <c r="G2" s="38"/>
    </row>
    <row r="3" spans="1:7" ht="15.75">
      <c r="A3" s="27" t="s">
        <v>34</v>
      </c>
      <c r="C3" s="72"/>
      <c r="D3" s="23"/>
      <c r="E3" s="23"/>
      <c r="F3" s="23"/>
      <c r="G3" s="38"/>
    </row>
    <row r="4" spans="1:8" s="27" customFormat="1" ht="12">
      <c r="A4" s="29"/>
      <c r="B4" s="30"/>
      <c r="C4" s="73" t="s">
        <v>35</v>
      </c>
      <c r="D4" s="30"/>
      <c r="E4" s="30"/>
      <c r="F4" s="30"/>
      <c r="G4" s="30"/>
      <c r="H4" s="30"/>
    </row>
    <row r="5" spans="2:8" s="27" customFormat="1" ht="12">
      <c r="B5" s="28"/>
      <c r="C5" s="74" t="s">
        <v>36</v>
      </c>
      <c r="D5" s="28"/>
      <c r="E5" s="28" t="s">
        <v>23</v>
      </c>
      <c r="F5" s="28"/>
      <c r="G5" s="28"/>
      <c r="H5" s="28"/>
    </row>
    <row r="6" spans="1:8" s="27" customFormat="1" ht="12">
      <c r="A6" s="31" t="s">
        <v>25</v>
      </c>
      <c r="B6" s="32" t="s">
        <v>26</v>
      </c>
      <c r="C6" s="75" t="s">
        <v>37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125</v>
      </c>
    </row>
    <row r="7" spans="1:8" s="122" customFormat="1" ht="12.75">
      <c r="A7" s="115" t="s">
        <v>81</v>
      </c>
      <c r="B7" s="121">
        <v>1566</v>
      </c>
      <c r="C7" s="134">
        <v>0.489375</v>
      </c>
      <c r="D7" s="121">
        <v>113</v>
      </c>
      <c r="E7" s="121">
        <v>408</v>
      </c>
      <c r="F7" s="121">
        <v>539</v>
      </c>
      <c r="G7" s="121">
        <v>1060</v>
      </c>
      <c r="H7" s="121">
        <v>133</v>
      </c>
    </row>
    <row r="8" spans="1:8" s="122" customFormat="1" ht="12.75">
      <c r="A8" s="115" t="s">
        <v>2</v>
      </c>
      <c r="B8" s="121">
        <v>127</v>
      </c>
      <c r="C8" s="134">
        <v>0.21598639455782312</v>
      </c>
      <c r="D8" s="121">
        <v>41</v>
      </c>
      <c r="E8" s="121">
        <v>28</v>
      </c>
      <c r="F8" s="121">
        <v>21</v>
      </c>
      <c r="G8" s="121">
        <v>90</v>
      </c>
      <c r="H8" s="121">
        <v>5</v>
      </c>
    </row>
    <row r="9" spans="1:8" s="122" customFormat="1" ht="12.75">
      <c r="A9" s="115" t="s">
        <v>3</v>
      </c>
      <c r="B9" s="121">
        <v>3</v>
      </c>
      <c r="C9" s="134">
        <v>0.2</v>
      </c>
      <c r="D9" s="121">
        <v>2</v>
      </c>
      <c r="E9" s="121">
        <v>1</v>
      </c>
      <c r="F9" s="121">
        <v>0</v>
      </c>
      <c r="G9" s="121">
        <v>3</v>
      </c>
      <c r="H9" s="121">
        <v>0</v>
      </c>
    </row>
    <row r="10" spans="1:8" s="122" customFormat="1" ht="12.75">
      <c r="A10" s="115" t="s">
        <v>101</v>
      </c>
      <c r="B10" s="121">
        <v>3</v>
      </c>
      <c r="C10" s="134">
        <v>0.42857142857142855</v>
      </c>
      <c r="D10" s="121">
        <v>0</v>
      </c>
      <c r="E10" s="121">
        <v>3</v>
      </c>
      <c r="F10" s="121">
        <v>0</v>
      </c>
      <c r="G10" s="121">
        <v>3</v>
      </c>
      <c r="H10" s="121">
        <v>0</v>
      </c>
    </row>
    <row r="11" spans="1:8" s="122" customFormat="1" ht="12.75">
      <c r="A11" s="115" t="s">
        <v>4</v>
      </c>
      <c r="B11" s="121">
        <v>57</v>
      </c>
      <c r="C11" s="134">
        <v>0.285</v>
      </c>
      <c r="D11" s="121">
        <v>21</v>
      </c>
      <c r="E11" s="121">
        <v>21</v>
      </c>
      <c r="F11" s="121">
        <v>7</v>
      </c>
      <c r="G11" s="121">
        <v>49</v>
      </c>
      <c r="H11" s="121">
        <v>2</v>
      </c>
    </row>
    <row r="12" spans="1:8" s="122" customFormat="1" ht="12.75">
      <c r="A12" s="115" t="s">
        <v>5</v>
      </c>
      <c r="B12" s="121">
        <v>14</v>
      </c>
      <c r="C12" s="134">
        <v>0.27450980392156865</v>
      </c>
      <c r="D12" s="121">
        <v>9</v>
      </c>
      <c r="E12" s="121">
        <v>2</v>
      </c>
      <c r="F12" s="121">
        <v>1</v>
      </c>
      <c r="G12" s="121">
        <v>12</v>
      </c>
      <c r="H12" s="121">
        <v>0</v>
      </c>
    </row>
    <row r="13" spans="1:8" s="122" customFormat="1" ht="12.75">
      <c r="A13" s="115" t="s">
        <v>6</v>
      </c>
      <c r="B13" s="121">
        <v>2</v>
      </c>
      <c r="C13" s="134">
        <v>0.14285714285714285</v>
      </c>
      <c r="D13" s="121">
        <v>1</v>
      </c>
      <c r="E13" s="121">
        <v>0</v>
      </c>
      <c r="F13" s="121">
        <v>1</v>
      </c>
      <c r="G13" s="121">
        <v>2</v>
      </c>
      <c r="H13" s="121">
        <v>0</v>
      </c>
    </row>
    <row r="14" spans="1:8" s="122" customFormat="1" ht="12.75">
      <c r="A14" s="115" t="s">
        <v>7</v>
      </c>
      <c r="B14" s="121">
        <v>52</v>
      </c>
      <c r="C14" s="134">
        <v>0.23636363636363636</v>
      </c>
      <c r="D14" s="121">
        <v>17</v>
      </c>
      <c r="E14" s="121">
        <v>11</v>
      </c>
      <c r="F14" s="121">
        <v>12</v>
      </c>
      <c r="G14" s="121">
        <v>40</v>
      </c>
      <c r="H14" s="121">
        <v>4</v>
      </c>
    </row>
    <row r="15" spans="1:8" s="122" customFormat="1" ht="12.75">
      <c r="A15" s="115"/>
      <c r="B15" s="121"/>
      <c r="C15" s="134"/>
      <c r="D15" s="121"/>
      <c r="E15" s="121"/>
      <c r="F15" s="121"/>
      <c r="G15" s="121"/>
      <c r="H15" s="121"/>
    </row>
    <row r="16" spans="1:8" s="122" customFormat="1" ht="12.75">
      <c r="A16" s="115" t="s">
        <v>8</v>
      </c>
      <c r="B16" s="121">
        <v>149</v>
      </c>
      <c r="C16" s="134">
        <v>0.38402061855670105</v>
      </c>
      <c r="D16" s="121">
        <v>40</v>
      </c>
      <c r="E16" s="121">
        <v>22</v>
      </c>
      <c r="F16" s="121">
        <v>29</v>
      </c>
      <c r="G16" s="121">
        <v>91</v>
      </c>
      <c r="H16" s="121">
        <v>8</v>
      </c>
    </row>
    <row r="17" spans="1:8" s="122" customFormat="1" ht="12.75">
      <c r="A17" s="115" t="s">
        <v>9</v>
      </c>
      <c r="B17" s="121">
        <v>4427</v>
      </c>
      <c r="C17" s="134">
        <v>0.5014157888775626</v>
      </c>
      <c r="D17" s="121">
        <v>684</v>
      </c>
      <c r="E17" s="121">
        <v>982</v>
      </c>
      <c r="F17" s="121">
        <v>978</v>
      </c>
      <c r="G17" s="121">
        <v>2644</v>
      </c>
      <c r="H17" s="121">
        <v>391</v>
      </c>
    </row>
    <row r="18" spans="1:8" s="122" customFormat="1" ht="12.75">
      <c r="A18" s="115"/>
      <c r="B18" s="121"/>
      <c r="C18" s="134"/>
      <c r="D18" s="121"/>
      <c r="E18" s="121"/>
      <c r="F18" s="121"/>
      <c r="G18" s="121"/>
      <c r="H18" s="121"/>
    </row>
    <row r="19" spans="1:8" s="122" customFormat="1" ht="12.75">
      <c r="A19" s="115" t="s">
        <v>10</v>
      </c>
      <c r="B19" s="121">
        <v>775</v>
      </c>
      <c r="C19" s="134">
        <v>0.3048780487804878</v>
      </c>
      <c r="D19" s="121">
        <v>118</v>
      </c>
      <c r="E19" s="121">
        <v>138</v>
      </c>
      <c r="F19" s="121">
        <v>220</v>
      </c>
      <c r="G19" s="121">
        <v>476</v>
      </c>
      <c r="H19" s="121">
        <v>83</v>
      </c>
    </row>
    <row r="20" spans="1:8" s="122" customFormat="1" ht="12.75">
      <c r="A20" s="115" t="s">
        <v>95</v>
      </c>
      <c r="B20" s="121">
        <v>15</v>
      </c>
      <c r="C20" s="134">
        <v>0.35714285714285715</v>
      </c>
      <c r="D20" s="121">
        <v>4</v>
      </c>
      <c r="E20" s="121">
        <v>2</v>
      </c>
      <c r="F20" s="121">
        <v>4</v>
      </c>
      <c r="G20" s="121">
        <v>10</v>
      </c>
      <c r="H20" s="121" t="s">
        <v>134</v>
      </c>
    </row>
    <row r="21" spans="1:8" s="122" customFormat="1" ht="12.75">
      <c r="A21" s="115" t="s">
        <v>11</v>
      </c>
      <c r="B21" s="121">
        <v>588</v>
      </c>
      <c r="C21" s="134">
        <v>0.4827586206896552</v>
      </c>
      <c r="D21" s="121">
        <v>70</v>
      </c>
      <c r="E21" s="121">
        <v>124</v>
      </c>
      <c r="F21" s="121">
        <v>147</v>
      </c>
      <c r="G21" s="121">
        <v>341</v>
      </c>
      <c r="H21" s="121">
        <v>72</v>
      </c>
    </row>
    <row r="22" spans="1:8" s="122" customFormat="1" ht="12.75">
      <c r="A22" s="115" t="s">
        <v>12</v>
      </c>
      <c r="B22" s="121">
        <v>13</v>
      </c>
      <c r="C22" s="134">
        <v>0.6842105263157895</v>
      </c>
      <c r="D22" s="121">
        <v>2</v>
      </c>
      <c r="E22" s="121">
        <v>0</v>
      </c>
      <c r="F22" s="121">
        <v>5</v>
      </c>
      <c r="G22" s="121">
        <v>7</v>
      </c>
      <c r="H22" s="121">
        <v>1</v>
      </c>
    </row>
    <row r="23" spans="1:8" s="122" customFormat="1" ht="12.75">
      <c r="A23" s="115" t="s">
        <v>85</v>
      </c>
      <c r="B23" s="121">
        <v>4</v>
      </c>
      <c r="C23" s="134">
        <v>1</v>
      </c>
      <c r="D23" s="121">
        <v>3</v>
      </c>
      <c r="E23" s="121">
        <v>1</v>
      </c>
      <c r="F23" s="121">
        <v>0</v>
      </c>
      <c r="G23" s="121">
        <v>4</v>
      </c>
      <c r="H23" s="121">
        <v>0</v>
      </c>
    </row>
    <row r="24" spans="1:8" s="122" customFormat="1" ht="12.75">
      <c r="A24" s="115" t="s">
        <v>13</v>
      </c>
      <c r="B24" s="121">
        <v>1152</v>
      </c>
      <c r="C24" s="134">
        <v>0.7186525265127885</v>
      </c>
      <c r="D24" s="121">
        <v>80</v>
      </c>
      <c r="E24" s="121">
        <v>228</v>
      </c>
      <c r="F24" s="121">
        <v>334</v>
      </c>
      <c r="G24" s="121">
        <v>642</v>
      </c>
      <c r="H24" s="121">
        <v>128</v>
      </c>
    </row>
    <row r="25" spans="1:8" s="122" customFormat="1" ht="12.75">
      <c r="A25" s="115" t="s">
        <v>115</v>
      </c>
      <c r="B25" s="121">
        <v>7</v>
      </c>
      <c r="C25" s="134">
        <v>0.7777777777777778</v>
      </c>
      <c r="D25" s="135">
        <v>0</v>
      </c>
      <c r="E25" s="135">
        <v>1</v>
      </c>
      <c r="F25" s="135">
        <v>0</v>
      </c>
      <c r="G25" s="135">
        <v>1</v>
      </c>
      <c r="H25" s="135" t="s">
        <v>134</v>
      </c>
    </row>
    <row r="26" spans="1:8" s="122" customFormat="1" ht="12.75">
      <c r="A26" s="115" t="s">
        <v>116</v>
      </c>
      <c r="B26" s="121">
        <v>6</v>
      </c>
      <c r="C26" s="134">
        <v>1</v>
      </c>
      <c r="D26" s="135">
        <v>1</v>
      </c>
      <c r="E26" s="135">
        <v>5</v>
      </c>
      <c r="F26" s="135">
        <v>0</v>
      </c>
      <c r="G26" s="135">
        <v>6</v>
      </c>
      <c r="H26" s="135" t="s">
        <v>134</v>
      </c>
    </row>
    <row r="27" spans="1:8" s="122" customFormat="1" ht="12.75">
      <c r="A27" s="115" t="s">
        <v>118</v>
      </c>
      <c r="B27" s="121">
        <v>6</v>
      </c>
      <c r="C27" s="134">
        <v>1</v>
      </c>
      <c r="D27" s="135">
        <v>3</v>
      </c>
      <c r="E27" s="135">
        <v>1</v>
      </c>
      <c r="F27" s="135">
        <v>2</v>
      </c>
      <c r="G27" s="135">
        <v>6</v>
      </c>
      <c r="H27" s="135" t="s">
        <v>134</v>
      </c>
    </row>
    <row r="28" spans="1:8" s="122" customFormat="1" ht="12.75">
      <c r="A28" s="115" t="s">
        <v>119</v>
      </c>
      <c r="B28" s="121">
        <v>6</v>
      </c>
      <c r="C28" s="134">
        <v>0.75</v>
      </c>
      <c r="D28" s="135">
        <v>1</v>
      </c>
      <c r="E28" s="135">
        <v>3</v>
      </c>
      <c r="F28" s="135">
        <v>1</v>
      </c>
      <c r="G28" s="135">
        <v>5</v>
      </c>
      <c r="H28" s="135" t="s">
        <v>134</v>
      </c>
    </row>
    <row r="29" spans="1:8" s="122" customFormat="1" ht="12.75">
      <c r="A29" s="115" t="s">
        <v>120</v>
      </c>
      <c r="B29" s="121">
        <v>7</v>
      </c>
      <c r="C29" s="134">
        <v>0.7777777777777778</v>
      </c>
      <c r="D29" s="135">
        <v>1</v>
      </c>
      <c r="E29" s="135">
        <v>2</v>
      </c>
      <c r="F29" s="135">
        <v>1</v>
      </c>
      <c r="G29" s="135">
        <v>4</v>
      </c>
      <c r="H29" s="135" t="s">
        <v>134</v>
      </c>
    </row>
    <row r="30" spans="1:8" s="122" customFormat="1" ht="12.75">
      <c r="A30" s="115"/>
      <c r="B30" s="121"/>
      <c r="C30" s="134"/>
      <c r="D30" s="121"/>
      <c r="E30" s="121"/>
      <c r="F30" s="121"/>
      <c r="G30" s="121"/>
      <c r="H30" s="121"/>
    </row>
    <row r="31" spans="1:8" s="122" customFormat="1" ht="12.75">
      <c r="A31" s="115" t="s">
        <v>14</v>
      </c>
      <c r="B31" s="121">
        <v>8</v>
      </c>
      <c r="C31" s="134">
        <v>0.3333333333333333</v>
      </c>
      <c r="D31" s="121">
        <v>0</v>
      </c>
      <c r="E31" s="121">
        <v>3</v>
      </c>
      <c r="F31" s="121">
        <v>2</v>
      </c>
      <c r="G31" s="121">
        <v>5</v>
      </c>
      <c r="H31" s="121">
        <v>0</v>
      </c>
    </row>
    <row r="32" spans="1:8" s="122" customFormat="1" ht="12.75">
      <c r="A32" s="115" t="s">
        <v>99</v>
      </c>
      <c r="B32" s="121">
        <v>54</v>
      </c>
      <c r="C32" s="134">
        <v>0.4576271186440678</v>
      </c>
      <c r="D32" s="121">
        <v>11</v>
      </c>
      <c r="E32" s="121">
        <v>13</v>
      </c>
      <c r="F32" s="121">
        <v>12</v>
      </c>
      <c r="G32" s="121">
        <v>36</v>
      </c>
      <c r="H32" s="121">
        <v>4</v>
      </c>
    </row>
    <row r="33" spans="1:8" s="122" customFormat="1" ht="12.75">
      <c r="A33" s="115" t="s">
        <v>15</v>
      </c>
      <c r="B33" s="121">
        <v>509</v>
      </c>
      <c r="C33" s="134">
        <v>0.6110444177671068</v>
      </c>
      <c r="D33" s="121">
        <v>57</v>
      </c>
      <c r="E33" s="121">
        <v>99</v>
      </c>
      <c r="F33" s="121">
        <v>156</v>
      </c>
      <c r="G33" s="121">
        <v>312</v>
      </c>
      <c r="H33" s="121">
        <v>55</v>
      </c>
    </row>
    <row r="34" spans="1:8" s="122" customFormat="1" ht="12.75">
      <c r="A34" s="115" t="s">
        <v>16</v>
      </c>
      <c r="B34" s="121">
        <v>515</v>
      </c>
      <c r="C34" s="134">
        <v>0.4656419529837251</v>
      </c>
      <c r="D34" s="121">
        <v>76</v>
      </c>
      <c r="E34" s="121">
        <v>87</v>
      </c>
      <c r="F34" s="121">
        <v>156</v>
      </c>
      <c r="G34" s="121">
        <v>319</v>
      </c>
      <c r="H34" s="121">
        <v>49</v>
      </c>
    </row>
    <row r="35" spans="1:8" s="122" customFormat="1" ht="12.75">
      <c r="A35" s="115" t="s">
        <v>17</v>
      </c>
      <c r="B35" s="121">
        <v>328</v>
      </c>
      <c r="C35" s="134">
        <v>0.3923444976076555</v>
      </c>
      <c r="D35" s="121">
        <v>87</v>
      </c>
      <c r="E35" s="121">
        <v>68</v>
      </c>
      <c r="F35" s="121">
        <v>66</v>
      </c>
      <c r="G35" s="121">
        <v>221</v>
      </c>
      <c r="H35" s="121">
        <v>25</v>
      </c>
    </row>
    <row r="36" spans="1:8" s="122" customFormat="1" ht="12.75">
      <c r="A36" s="115" t="s">
        <v>108</v>
      </c>
      <c r="B36" s="121">
        <v>14</v>
      </c>
      <c r="C36" s="134">
        <v>0.2978723404255319</v>
      </c>
      <c r="D36" s="121">
        <v>4</v>
      </c>
      <c r="E36" s="121">
        <v>5</v>
      </c>
      <c r="F36" s="121">
        <v>4</v>
      </c>
      <c r="G36" s="121">
        <v>13</v>
      </c>
      <c r="H36" s="121" t="s">
        <v>134</v>
      </c>
    </row>
    <row r="37" spans="1:8" s="122" customFormat="1" ht="12.75">
      <c r="A37" s="115" t="s">
        <v>109</v>
      </c>
      <c r="B37" s="121">
        <v>4</v>
      </c>
      <c r="C37" s="134">
        <v>0.5</v>
      </c>
      <c r="D37" s="121">
        <v>1</v>
      </c>
      <c r="E37" s="121">
        <v>0</v>
      </c>
      <c r="F37" s="121">
        <v>1</v>
      </c>
      <c r="G37" s="121">
        <v>2</v>
      </c>
      <c r="H37" s="121" t="s">
        <v>134</v>
      </c>
    </row>
    <row r="38" spans="1:8" s="122" customFormat="1" ht="12.75">
      <c r="A38" s="115" t="s">
        <v>87</v>
      </c>
      <c r="B38" s="121">
        <v>26</v>
      </c>
      <c r="C38" s="134">
        <v>0.22033898305084745</v>
      </c>
      <c r="D38" s="121">
        <v>8</v>
      </c>
      <c r="E38" s="121">
        <v>8</v>
      </c>
      <c r="F38" s="121">
        <v>2</v>
      </c>
      <c r="G38" s="121">
        <v>18</v>
      </c>
      <c r="H38" s="121">
        <v>3</v>
      </c>
    </row>
    <row r="39" spans="1:8" s="122" customFormat="1" ht="12.75">
      <c r="A39" s="115" t="s">
        <v>88</v>
      </c>
      <c r="B39" s="121">
        <v>38</v>
      </c>
      <c r="C39" s="134">
        <v>0.2857142857142857</v>
      </c>
      <c r="D39" s="121">
        <v>2</v>
      </c>
      <c r="E39" s="121">
        <v>2</v>
      </c>
      <c r="F39" s="121">
        <v>16</v>
      </c>
      <c r="G39" s="121">
        <v>20</v>
      </c>
      <c r="H39" s="121">
        <v>3</v>
      </c>
    </row>
    <row r="40" spans="1:8" s="122" customFormat="1" ht="12.75">
      <c r="A40" s="115" t="s">
        <v>89</v>
      </c>
      <c r="B40" s="121">
        <v>31</v>
      </c>
      <c r="C40" s="134">
        <v>0.37349397590361444</v>
      </c>
      <c r="D40" s="121">
        <v>14</v>
      </c>
      <c r="E40" s="121">
        <v>3</v>
      </c>
      <c r="F40" s="121">
        <v>4</v>
      </c>
      <c r="G40" s="121">
        <v>21</v>
      </c>
      <c r="H40" s="121">
        <v>2</v>
      </c>
    </row>
    <row r="41" spans="1:8" s="122" customFormat="1" ht="12.75">
      <c r="A41" s="115"/>
      <c r="B41" s="121"/>
      <c r="C41" s="134"/>
      <c r="D41" s="121"/>
      <c r="E41" s="121"/>
      <c r="F41" s="121"/>
      <c r="G41" s="121"/>
      <c r="H41" s="121"/>
    </row>
    <row r="42" spans="1:8" s="122" customFormat="1" ht="12.75">
      <c r="A42" s="115" t="s">
        <v>79</v>
      </c>
      <c r="B42" s="121">
        <v>179</v>
      </c>
      <c r="C42" s="134">
        <v>0.1880252100840336</v>
      </c>
      <c r="D42" s="121">
        <v>90</v>
      </c>
      <c r="E42" s="121">
        <v>46</v>
      </c>
      <c r="F42" s="121">
        <v>13</v>
      </c>
      <c r="G42" s="121">
        <v>149</v>
      </c>
      <c r="H42" s="121">
        <v>0</v>
      </c>
    </row>
    <row r="43" spans="1:8" s="122" customFormat="1" ht="12.75">
      <c r="A43" s="115" t="s">
        <v>80</v>
      </c>
      <c r="B43" s="121">
        <v>323</v>
      </c>
      <c r="C43" s="134">
        <v>0.4073139974779319</v>
      </c>
      <c r="D43" s="121">
        <v>98</v>
      </c>
      <c r="E43" s="121">
        <v>81</v>
      </c>
      <c r="F43" s="121">
        <v>54</v>
      </c>
      <c r="G43" s="121">
        <v>233</v>
      </c>
      <c r="H43" s="121">
        <v>23</v>
      </c>
    </row>
    <row r="44" spans="1:8" s="122" customFormat="1" ht="12.75">
      <c r="A44" s="115" t="s">
        <v>96</v>
      </c>
      <c r="B44" s="121">
        <v>11</v>
      </c>
      <c r="C44" s="134">
        <v>0.10091743119266056</v>
      </c>
      <c r="D44" s="121">
        <v>2</v>
      </c>
      <c r="E44" s="121">
        <v>1</v>
      </c>
      <c r="F44" s="121">
        <v>5</v>
      </c>
      <c r="G44" s="121">
        <v>8</v>
      </c>
      <c r="H44" s="121">
        <v>1</v>
      </c>
    </row>
    <row r="45" spans="1:8" s="122" customFormat="1" ht="12.75">
      <c r="A45" s="115" t="s">
        <v>112</v>
      </c>
      <c r="B45" s="121">
        <v>1</v>
      </c>
      <c r="C45" s="134">
        <v>0.07142857142857142</v>
      </c>
      <c r="D45" s="135">
        <v>0</v>
      </c>
      <c r="E45" s="135">
        <v>0</v>
      </c>
      <c r="F45" s="135">
        <v>1</v>
      </c>
      <c r="G45" s="135">
        <v>1</v>
      </c>
      <c r="H45" s="135" t="s">
        <v>134</v>
      </c>
    </row>
    <row r="46" spans="1:8" s="122" customFormat="1" ht="12.75">
      <c r="A46" s="115" t="s">
        <v>97</v>
      </c>
      <c r="B46" s="121">
        <v>534</v>
      </c>
      <c r="C46" s="134">
        <v>0.6998689384010485</v>
      </c>
      <c r="D46" s="121">
        <v>47</v>
      </c>
      <c r="E46" s="121">
        <v>112</v>
      </c>
      <c r="F46" s="121">
        <v>119</v>
      </c>
      <c r="G46" s="121">
        <v>278</v>
      </c>
      <c r="H46" s="121" t="s">
        <v>134</v>
      </c>
    </row>
    <row r="47" spans="1:8" s="122" customFormat="1" ht="12.75">
      <c r="A47" s="115" t="s">
        <v>113</v>
      </c>
      <c r="B47" s="121">
        <v>15</v>
      </c>
      <c r="C47" s="134">
        <v>1</v>
      </c>
      <c r="D47" s="135">
        <v>2</v>
      </c>
      <c r="E47" s="135">
        <v>4</v>
      </c>
      <c r="F47" s="135">
        <v>6</v>
      </c>
      <c r="G47" s="135">
        <v>12</v>
      </c>
      <c r="H47" s="135" t="s">
        <v>134</v>
      </c>
    </row>
    <row r="48" spans="1:8" s="122" customFormat="1" ht="12.75">
      <c r="A48" s="115" t="s">
        <v>114</v>
      </c>
      <c r="B48" s="121">
        <v>14</v>
      </c>
      <c r="C48" s="134">
        <v>1</v>
      </c>
      <c r="D48" s="135">
        <v>1</v>
      </c>
      <c r="E48" s="135">
        <v>3</v>
      </c>
      <c r="F48" s="135">
        <v>2</v>
      </c>
      <c r="G48" s="135">
        <v>6</v>
      </c>
      <c r="H48" s="135" t="s">
        <v>134</v>
      </c>
    </row>
    <row r="49" spans="1:8" s="122" customFormat="1" ht="12.75">
      <c r="A49" s="115" t="s">
        <v>98</v>
      </c>
      <c r="B49" s="121">
        <v>445</v>
      </c>
      <c r="C49" s="134">
        <v>0.869140625</v>
      </c>
      <c r="D49" s="121">
        <v>105</v>
      </c>
      <c r="E49" s="121">
        <v>92</v>
      </c>
      <c r="F49" s="121">
        <v>70</v>
      </c>
      <c r="G49" s="121">
        <v>267</v>
      </c>
      <c r="H49" s="121" t="s">
        <v>134</v>
      </c>
    </row>
    <row r="50" spans="1:8" s="122" customFormat="1" ht="12.75">
      <c r="A50" s="115" t="s">
        <v>100</v>
      </c>
      <c r="B50" s="121">
        <v>46</v>
      </c>
      <c r="C50" s="134">
        <v>1</v>
      </c>
      <c r="D50" s="121">
        <v>9</v>
      </c>
      <c r="E50" s="121">
        <v>9</v>
      </c>
      <c r="F50" s="121">
        <v>1</v>
      </c>
      <c r="G50" s="121">
        <v>19</v>
      </c>
      <c r="H50" s="121" t="s">
        <v>134</v>
      </c>
    </row>
    <row r="51" spans="1:8" s="122" customFormat="1" ht="12.75">
      <c r="A51" s="115" t="s">
        <v>91</v>
      </c>
      <c r="B51" s="121">
        <v>100</v>
      </c>
      <c r="C51" s="134">
        <v>0.9090909090909091</v>
      </c>
      <c r="D51" s="121">
        <v>29</v>
      </c>
      <c r="E51" s="121">
        <v>40</v>
      </c>
      <c r="F51" s="121">
        <v>22</v>
      </c>
      <c r="G51" s="121">
        <v>91</v>
      </c>
      <c r="H51" s="121">
        <v>2</v>
      </c>
    </row>
    <row r="52" spans="1:8" s="122" customFormat="1" ht="12.75">
      <c r="A52" s="115" t="s">
        <v>102</v>
      </c>
      <c r="B52" s="121">
        <v>457</v>
      </c>
      <c r="C52" s="134">
        <v>0.7335473515248796</v>
      </c>
      <c r="D52" s="121">
        <v>79</v>
      </c>
      <c r="E52" s="121">
        <v>105</v>
      </c>
      <c r="F52" s="121">
        <v>112</v>
      </c>
      <c r="G52" s="121">
        <v>296</v>
      </c>
      <c r="H52" s="121" t="s">
        <v>134</v>
      </c>
    </row>
    <row r="53" spans="1:8" s="122" customFormat="1" ht="12.75">
      <c r="A53" s="115" t="s">
        <v>117</v>
      </c>
      <c r="B53" s="121" t="s">
        <v>94</v>
      </c>
      <c r="C53" s="134">
        <v>0</v>
      </c>
      <c r="D53" s="135" t="s">
        <v>94</v>
      </c>
      <c r="E53" s="135" t="s">
        <v>94</v>
      </c>
      <c r="F53" s="135" t="s">
        <v>94</v>
      </c>
      <c r="G53" s="135" t="s">
        <v>94</v>
      </c>
      <c r="H53" s="135" t="s">
        <v>94</v>
      </c>
    </row>
    <row r="54" spans="1:8" s="122" customFormat="1" ht="12.75">
      <c r="A54" s="115" t="s">
        <v>82</v>
      </c>
      <c r="B54" s="121">
        <v>1</v>
      </c>
      <c r="C54" s="134">
        <v>0.09090909090909091</v>
      </c>
      <c r="D54" s="121">
        <v>0</v>
      </c>
      <c r="E54" s="121">
        <v>1</v>
      </c>
      <c r="F54" s="121">
        <v>0</v>
      </c>
      <c r="G54" s="121">
        <v>1</v>
      </c>
      <c r="H54" s="121">
        <v>0</v>
      </c>
    </row>
    <row r="55" spans="1:8" s="122" customFormat="1" ht="12.75">
      <c r="A55" s="115" t="s">
        <v>83</v>
      </c>
      <c r="B55" s="121">
        <v>42</v>
      </c>
      <c r="C55" s="134">
        <v>0.12804878048780488</v>
      </c>
      <c r="D55" s="121">
        <v>5</v>
      </c>
      <c r="E55" s="121">
        <v>6</v>
      </c>
      <c r="F55" s="121">
        <v>15</v>
      </c>
      <c r="G55" s="121">
        <v>26</v>
      </c>
      <c r="H55" s="121">
        <v>8</v>
      </c>
    </row>
    <row r="56" spans="1:8" s="122" customFormat="1" ht="12.75">
      <c r="A56" s="115" t="s">
        <v>84</v>
      </c>
      <c r="B56" s="121">
        <v>5</v>
      </c>
      <c r="C56" s="134">
        <v>0.16129032258064516</v>
      </c>
      <c r="D56" s="121">
        <v>0</v>
      </c>
      <c r="E56" s="121">
        <v>1</v>
      </c>
      <c r="F56" s="121">
        <v>3</v>
      </c>
      <c r="G56" s="121">
        <v>4</v>
      </c>
      <c r="H56" s="121">
        <v>0</v>
      </c>
    </row>
    <row r="57" spans="1:8" s="122" customFormat="1" ht="12.75">
      <c r="A57" s="115" t="s">
        <v>103</v>
      </c>
      <c r="B57" s="121">
        <v>84</v>
      </c>
      <c r="C57" s="134">
        <v>0.5454545454545454</v>
      </c>
      <c r="D57" s="121">
        <v>17</v>
      </c>
      <c r="E57" s="121">
        <v>14</v>
      </c>
      <c r="F57" s="121">
        <v>5</v>
      </c>
      <c r="G57" s="121">
        <v>36</v>
      </c>
      <c r="H57" s="121" t="s">
        <v>134</v>
      </c>
    </row>
    <row r="58" spans="1:8" s="122" customFormat="1" ht="12.75">
      <c r="A58" s="115" t="s">
        <v>104</v>
      </c>
      <c r="B58" s="121">
        <v>350</v>
      </c>
      <c r="C58" s="134">
        <v>0.21618282890673254</v>
      </c>
      <c r="D58" s="121">
        <v>121</v>
      </c>
      <c r="E58" s="121">
        <v>106</v>
      </c>
      <c r="F58" s="121">
        <v>52</v>
      </c>
      <c r="G58" s="121">
        <v>279</v>
      </c>
      <c r="H58" s="121">
        <v>3</v>
      </c>
    </row>
    <row r="59" spans="1:8" s="122" customFormat="1" ht="12.75">
      <c r="A59" s="115" t="s">
        <v>105</v>
      </c>
      <c r="B59" s="121">
        <v>85</v>
      </c>
      <c r="C59" s="134">
        <v>0.5448717948717948</v>
      </c>
      <c r="D59" s="121">
        <v>17</v>
      </c>
      <c r="E59" s="121">
        <v>17</v>
      </c>
      <c r="F59" s="121">
        <v>22</v>
      </c>
      <c r="G59" s="121">
        <v>56</v>
      </c>
      <c r="H59" s="121" t="s">
        <v>134</v>
      </c>
    </row>
    <row r="60" spans="1:8" s="122" customFormat="1" ht="12.75">
      <c r="A60" s="115" t="s">
        <v>106</v>
      </c>
      <c r="B60" s="121" t="s">
        <v>94</v>
      </c>
      <c r="C60" s="134">
        <v>0</v>
      </c>
      <c r="D60" s="121" t="s">
        <v>94</v>
      </c>
      <c r="E60" s="121" t="s">
        <v>94</v>
      </c>
      <c r="F60" s="121" t="s">
        <v>94</v>
      </c>
      <c r="G60" s="121" t="s">
        <v>94</v>
      </c>
      <c r="H60" s="121" t="s">
        <v>94</v>
      </c>
    </row>
    <row r="61" spans="1:8" s="122" customFormat="1" ht="12.75">
      <c r="A61" s="115" t="s">
        <v>107</v>
      </c>
      <c r="B61" s="121">
        <v>1286</v>
      </c>
      <c r="C61" s="134">
        <v>0.6344351258016774</v>
      </c>
      <c r="D61" s="121">
        <v>194</v>
      </c>
      <c r="E61" s="121">
        <v>275</v>
      </c>
      <c r="F61" s="121">
        <v>295</v>
      </c>
      <c r="G61" s="121">
        <v>764</v>
      </c>
      <c r="H61" s="121" t="s">
        <v>134</v>
      </c>
    </row>
    <row r="62" spans="1:8" s="122" customFormat="1" ht="12.75">
      <c r="A62" s="115" t="s">
        <v>110</v>
      </c>
      <c r="B62" s="121">
        <v>5</v>
      </c>
      <c r="C62" s="134">
        <v>0.8333333333333334</v>
      </c>
      <c r="D62" s="121">
        <v>0</v>
      </c>
      <c r="E62" s="121">
        <v>0</v>
      </c>
      <c r="F62" s="121">
        <v>0</v>
      </c>
      <c r="G62" s="121">
        <v>0</v>
      </c>
      <c r="H62" s="121" t="s">
        <v>134</v>
      </c>
    </row>
    <row r="63" spans="1:8" s="122" customFormat="1" ht="12.75">
      <c r="A63" s="115" t="s">
        <v>111</v>
      </c>
      <c r="B63" s="121">
        <v>172</v>
      </c>
      <c r="C63" s="134">
        <v>0.945054945054945</v>
      </c>
      <c r="D63" s="121">
        <v>28</v>
      </c>
      <c r="E63" s="121">
        <v>26</v>
      </c>
      <c r="F63" s="121">
        <v>32</v>
      </c>
      <c r="G63" s="121">
        <v>86</v>
      </c>
      <c r="H63" s="121" t="s">
        <v>134</v>
      </c>
    </row>
    <row r="64" spans="1:8" s="122" customFormat="1" ht="12.75">
      <c r="A64" s="115" t="s">
        <v>92</v>
      </c>
      <c r="B64" s="121">
        <v>70</v>
      </c>
      <c r="C64" s="134">
        <v>0.2857142857142857</v>
      </c>
      <c r="D64" s="121">
        <v>20</v>
      </c>
      <c r="E64" s="121">
        <v>22</v>
      </c>
      <c r="F64" s="121">
        <v>8</v>
      </c>
      <c r="G64" s="121">
        <v>50</v>
      </c>
      <c r="H64" s="121">
        <v>5</v>
      </c>
    </row>
    <row r="65" spans="1:8" s="122" customFormat="1" ht="12.75">
      <c r="A65" s="115" t="s">
        <v>93</v>
      </c>
      <c r="B65" s="121">
        <v>705</v>
      </c>
      <c r="C65" s="134">
        <v>0.8502415458937198</v>
      </c>
      <c r="D65" s="121">
        <v>267</v>
      </c>
      <c r="E65" s="121">
        <v>252</v>
      </c>
      <c r="F65" s="121">
        <v>151</v>
      </c>
      <c r="G65" s="121">
        <v>670</v>
      </c>
      <c r="H65" s="121">
        <v>4</v>
      </c>
    </row>
    <row r="66" spans="1:8" s="122" customFormat="1" ht="12.75">
      <c r="A66" s="115"/>
      <c r="B66" s="121"/>
      <c r="C66" s="134"/>
      <c r="D66" s="121"/>
      <c r="E66" s="121"/>
      <c r="F66" s="121"/>
      <c r="G66" s="121"/>
      <c r="H66" s="121"/>
    </row>
    <row r="67" spans="1:8" s="122" customFormat="1" ht="12.75">
      <c r="A67" s="115" t="s">
        <v>18</v>
      </c>
      <c r="B67" s="121">
        <v>258</v>
      </c>
      <c r="C67" s="134">
        <v>0.4336134453781513</v>
      </c>
      <c r="D67" s="121">
        <v>44</v>
      </c>
      <c r="E67" s="121">
        <v>55</v>
      </c>
      <c r="F67" s="121">
        <v>50</v>
      </c>
      <c r="G67" s="121">
        <v>149</v>
      </c>
      <c r="H67" s="121">
        <v>22</v>
      </c>
    </row>
    <row r="68" spans="1:8" s="122" customFormat="1" ht="12.75">
      <c r="A68" s="115" t="s">
        <v>19</v>
      </c>
      <c r="B68" s="121">
        <v>57</v>
      </c>
      <c r="C68" s="134">
        <v>0.3630573248407643</v>
      </c>
      <c r="D68" s="121">
        <v>20</v>
      </c>
      <c r="E68" s="121">
        <v>22</v>
      </c>
      <c r="F68" s="121">
        <v>4</v>
      </c>
      <c r="G68" s="121">
        <v>46</v>
      </c>
      <c r="H68" s="121">
        <v>3</v>
      </c>
    </row>
    <row r="69" spans="1:8" s="122" customFormat="1" ht="12.75">
      <c r="A69" s="115" t="s">
        <v>86</v>
      </c>
      <c r="B69" s="121">
        <v>88</v>
      </c>
      <c r="C69" s="134">
        <v>0.5057471264367817</v>
      </c>
      <c r="D69" s="121">
        <v>15</v>
      </c>
      <c r="E69" s="121">
        <v>18</v>
      </c>
      <c r="F69" s="121">
        <v>17</v>
      </c>
      <c r="G69" s="121">
        <v>50</v>
      </c>
      <c r="H69" s="121">
        <v>5</v>
      </c>
    </row>
    <row r="70" spans="1:8" s="122" customFormat="1" ht="12.75">
      <c r="A70" s="115" t="s">
        <v>20</v>
      </c>
      <c r="B70" s="121">
        <v>218</v>
      </c>
      <c r="C70" s="134">
        <v>0.46881720430107526</v>
      </c>
      <c r="D70" s="121">
        <v>35</v>
      </c>
      <c r="E70" s="121">
        <v>71</v>
      </c>
      <c r="F70" s="121">
        <v>49</v>
      </c>
      <c r="G70" s="121">
        <v>155</v>
      </c>
      <c r="H70" s="121">
        <v>11</v>
      </c>
    </row>
    <row r="71" spans="1:8" s="122" customFormat="1" ht="12.75">
      <c r="A71" s="115"/>
      <c r="B71" s="121"/>
      <c r="C71" s="134"/>
      <c r="D71" s="121"/>
      <c r="E71" s="121"/>
      <c r="F71" s="121"/>
      <c r="G71" s="121"/>
      <c r="H71" s="121"/>
    </row>
    <row r="72" spans="1:8" s="122" customFormat="1" ht="12.75">
      <c r="A72" s="115" t="s">
        <v>21</v>
      </c>
      <c r="B72" s="121">
        <v>1069</v>
      </c>
      <c r="C72" s="134">
        <v>0.7791545189504373</v>
      </c>
      <c r="D72" s="121">
        <v>219</v>
      </c>
      <c r="E72" s="121">
        <v>357</v>
      </c>
      <c r="F72" s="121">
        <v>172</v>
      </c>
      <c r="G72" s="121">
        <v>748</v>
      </c>
      <c r="H72" s="121">
        <v>46</v>
      </c>
    </row>
    <row r="73" spans="1:8" s="122" customFormat="1" ht="12.75">
      <c r="A73" s="115"/>
      <c r="B73" s="121"/>
      <c r="C73" s="134"/>
      <c r="D73" s="121"/>
      <c r="E73" s="121"/>
      <c r="F73" s="121"/>
      <c r="G73" s="121"/>
      <c r="H73" s="121"/>
    </row>
    <row r="74" spans="1:8" s="122" customFormat="1" ht="12.75">
      <c r="A74" s="123" t="s">
        <v>145</v>
      </c>
      <c r="B74" s="125">
        <v>17126</v>
      </c>
      <c r="C74" s="136">
        <v>0.4950995981381364</v>
      </c>
      <c r="D74" s="125">
        <v>2935</v>
      </c>
      <c r="E74" s="125">
        <v>4007</v>
      </c>
      <c r="F74" s="125">
        <v>4001</v>
      </c>
      <c r="G74" s="125">
        <v>10943</v>
      </c>
      <c r="H74" s="125">
        <v>1101</v>
      </c>
    </row>
    <row r="75" spans="1:8" s="122" customFormat="1" ht="12.75">
      <c r="A75" s="126" t="s">
        <v>124</v>
      </c>
      <c r="B75" s="128">
        <f>B74/B74</f>
        <v>1</v>
      </c>
      <c r="C75" s="128"/>
      <c r="D75" s="128">
        <f>D74/$B74</f>
        <v>0.17137685390634125</v>
      </c>
      <c r="E75" s="128">
        <f>E74/$B74</f>
        <v>0.23397173887656195</v>
      </c>
      <c r="F75" s="128">
        <f>F74/$B74</f>
        <v>0.2336213943711316</v>
      </c>
      <c r="G75" s="128">
        <f>G74/$B74</f>
        <v>0.6389699871540347</v>
      </c>
      <c r="H75" s="128">
        <f>H74/$B74</f>
        <v>0.06428821674646736</v>
      </c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47.7109375" style="33" customWidth="1"/>
    <col min="2" max="2" width="9.7109375" style="33" customWidth="1"/>
    <col min="3" max="3" width="8.8515625" style="78" customWidth="1"/>
    <col min="4" max="4" width="7.57421875" style="33" customWidth="1"/>
    <col min="5" max="5" width="8.140625" style="33" customWidth="1"/>
    <col min="6" max="6" width="8.57421875" style="33" customWidth="1"/>
    <col min="7" max="7" width="9.140625" style="33" customWidth="1"/>
    <col min="8" max="8" width="7.8515625" style="24" customWidth="1"/>
    <col min="9" max="16384" width="5.57421875" style="33" customWidth="1"/>
  </cols>
  <sheetData>
    <row r="1" spans="1:7" ht="15.75">
      <c r="A1" s="22" t="s">
        <v>128</v>
      </c>
      <c r="B1" s="26"/>
      <c r="C1" s="77"/>
      <c r="D1" s="26"/>
      <c r="E1" s="26"/>
      <c r="F1" s="26"/>
      <c r="G1" s="34"/>
    </row>
    <row r="2" spans="1:7" ht="15.75">
      <c r="A2" s="26"/>
      <c r="B2" s="26"/>
      <c r="C2" s="77"/>
      <c r="D2" s="26"/>
      <c r="E2" s="26"/>
      <c r="F2" s="26"/>
      <c r="G2" s="34"/>
    </row>
    <row r="3" spans="1:7" ht="15.75">
      <c r="A3" s="27" t="s">
        <v>38</v>
      </c>
      <c r="B3" s="26"/>
      <c r="C3" s="77"/>
      <c r="D3" s="26"/>
      <c r="E3" s="26"/>
      <c r="F3" s="26"/>
      <c r="G3" s="34"/>
    </row>
    <row r="4" spans="1:8" s="27" customFormat="1" ht="12">
      <c r="A4" s="29"/>
      <c r="B4" s="30"/>
      <c r="C4" s="73" t="s">
        <v>35</v>
      </c>
      <c r="D4" s="30"/>
      <c r="E4" s="30"/>
      <c r="F4" s="30"/>
      <c r="G4" s="30"/>
      <c r="H4" s="30"/>
    </row>
    <row r="5" spans="2:8" s="27" customFormat="1" ht="12">
      <c r="B5" s="28"/>
      <c r="C5" s="74" t="s">
        <v>36</v>
      </c>
      <c r="D5" s="28"/>
      <c r="E5" s="28" t="s">
        <v>23</v>
      </c>
      <c r="F5" s="28"/>
      <c r="G5" s="28"/>
      <c r="H5" s="28"/>
    </row>
    <row r="6" spans="1:8" s="27" customFormat="1" ht="12">
      <c r="A6" s="31" t="s">
        <v>25</v>
      </c>
      <c r="B6" s="32" t="s">
        <v>26</v>
      </c>
      <c r="C6" s="75" t="s">
        <v>37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125</v>
      </c>
    </row>
    <row r="7" spans="1:8" s="122" customFormat="1" ht="12.75">
      <c r="A7" s="115" t="s">
        <v>81</v>
      </c>
      <c r="B7" s="120">
        <v>1634</v>
      </c>
      <c r="C7" s="137">
        <v>0.510625</v>
      </c>
      <c r="D7" s="120">
        <v>152</v>
      </c>
      <c r="E7" s="120">
        <v>446</v>
      </c>
      <c r="F7" s="120">
        <v>557</v>
      </c>
      <c r="G7" s="120">
        <v>1155</v>
      </c>
      <c r="H7" s="121">
        <v>158</v>
      </c>
    </row>
    <row r="8" spans="1:8" s="122" customFormat="1" ht="12.75">
      <c r="A8" s="115" t="s">
        <v>2</v>
      </c>
      <c r="B8" s="120">
        <v>461</v>
      </c>
      <c r="C8" s="137">
        <v>0.7840136054421769</v>
      </c>
      <c r="D8" s="120">
        <v>217</v>
      </c>
      <c r="E8" s="120">
        <v>101</v>
      </c>
      <c r="F8" s="120">
        <v>78</v>
      </c>
      <c r="G8" s="120">
        <v>396</v>
      </c>
      <c r="H8" s="121">
        <v>10</v>
      </c>
    </row>
    <row r="9" spans="1:8" s="122" customFormat="1" ht="12.75">
      <c r="A9" s="115" t="s">
        <v>3</v>
      </c>
      <c r="B9" s="120">
        <v>12</v>
      </c>
      <c r="C9" s="137">
        <v>0.8</v>
      </c>
      <c r="D9" s="120">
        <v>8</v>
      </c>
      <c r="E9" s="120">
        <v>3</v>
      </c>
      <c r="F9" s="120">
        <v>1</v>
      </c>
      <c r="G9" s="120">
        <v>12</v>
      </c>
      <c r="H9" s="121">
        <v>0</v>
      </c>
    </row>
    <row r="10" spans="1:8" s="122" customFormat="1" ht="12.75">
      <c r="A10" s="115" t="s">
        <v>101</v>
      </c>
      <c r="B10" s="120">
        <v>4</v>
      </c>
      <c r="C10" s="137">
        <v>0.5714285714285714</v>
      </c>
      <c r="D10" s="120">
        <v>3</v>
      </c>
      <c r="E10" s="120">
        <v>1</v>
      </c>
      <c r="F10" s="120">
        <v>0</v>
      </c>
      <c r="G10" s="120">
        <v>4</v>
      </c>
      <c r="H10" s="121">
        <v>0</v>
      </c>
    </row>
    <row r="11" spans="1:8" s="122" customFormat="1" ht="12.75">
      <c r="A11" s="115" t="s">
        <v>4</v>
      </c>
      <c r="B11" s="120">
        <v>143</v>
      </c>
      <c r="C11" s="137">
        <v>0.715</v>
      </c>
      <c r="D11" s="120">
        <v>56</v>
      </c>
      <c r="E11" s="120">
        <v>44</v>
      </c>
      <c r="F11" s="120">
        <v>13</v>
      </c>
      <c r="G11" s="120">
        <v>113</v>
      </c>
      <c r="H11" s="121">
        <v>7</v>
      </c>
    </row>
    <row r="12" spans="1:8" s="122" customFormat="1" ht="12.75">
      <c r="A12" s="115" t="s">
        <v>5</v>
      </c>
      <c r="B12" s="120">
        <v>37</v>
      </c>
      <c r="C12" s="137">
        <v>0.7254901960784313</v>
      </c>
      <c r="D12" s="120">
        <v>19</v>
      </c>
      <c r="E12" s="120">
        <v>9</v>
      </c>
      <c r="F12" s="120">
        <v>4</v>
      </c>
      <c r="G12" s="120">
        <v>32</v>
      </c>
      <c r="H12" s="121">
        <v>0</v>
      </c>
    </row>
    <row r="13" spans="1:8" s="122" customFormat="1" ht="12.75">
      <c r="A13" s="115" t="s">
        <v>6</v>
      </c>
      <c r="B13" s="120">
        <v>12</v>
      </c>
      <c r="C13" s="137">
        <v>0.8571428571428571</v>
      </c>
      <c r="D13" s="120">
        <v>5</v>
      </c>
      <c r="E13" s="120">
        <v>2</v>
      </c>
      <c r="F13" s="120">
        <v>4</v>
      </c>
      <c r="G13" s="120">
        <v>11</v>
      </c>
      <c r="H13" s="121">
        <v>0</v>
      </c>
    </row>
    <row r="14" spans="1:8" s="122" customFormat="1" ht="12.75">
      <c r="A14" s="115" t="s">
        <v>7</v>
      </c>
      <c r="B14" s="120">
        <v>168</v>
      </c>
      <c r="C14" s="137">
        <v>0.7636363636363637</v>
      </c>
      <c r="D14" s="120">
        <v>66</v>
      </c>
      <c r="E14" s="120">
        <v>31</v>
      </c>
      <c r="F14" s="120">
        <v>30</v>
      </c>
      <c r="G14" s="120">
        <v>127</v>
      </c>
      <c r="H14" s="121">
        <v>12</v>
      </c>
    </row>
    <row r="15" spans="1:8" s="122" customFormat="1" ht="12.75">
      <c r="A15" s="115"/>
      <c r="B15" s="120"/>
      <c r="C15" s="137"/>
      <c r="D15" s="120"/>
      <c r="E15" s="120"/>
      <c r="F15" s="120"/>
      <c r="G15" s="120"/>
      <c r="H15" s="121"/>
    </row>
    <row r="16" spans="1:8" s="122" customFormat="1" ht="15" customHeight="1">
      <c r="A16" s="115" t="s">
        <v>8</v>
      </c>
      <c r="B16" s="120">
        <v>239</v>
      </c>
      <c r="C16" s="137">
        <v>0.615979381443299</v>
      </c>
      <c r="D16" s="120">
        <v>62</v>
      </c>
      <c r="E16" s="120">
        <v>51</v>
      </c>
      <c r="F16" s="120">
        <v>55</v>
      </c>
      <c r="G16" s="120">
        <v>168</v>
      </c>
      <c r="H16" s="121">
        <v>19</v>
      </c>
    </row>
    <row r="17" spans="1:8" s="122" customFormat="1" ht="12.75">
      <c r="A17" s="115" t="s">
        <v>9</v>
      </c>
      <c r="B17" s="120">
        <v>4402</v>
      </c>
      <c r="C17" s="137">
        <v>0.49858421112243745</v>
      </c>
      <c r="D17" s="120">
        <v>765</v>
      </c>
      <c r="E17" s="120">
        <v>1033</v>
      </c>
      <c r="F17" s="120">
        <v>1018</v>
      </c>
      <c r="G17" s="120">
        <v>2816</v>
      </c>
      <c r="H17" s="121">
        <v>444</v>
      </c>
    </row>
    <row r="18" spans="1:8" s="122" customFormat="1" ht="12.75">
      <c r="A18" s="115"/>
      <c r="B18" s="120"/>
      <c r="C18" s="137"/>
      <c r="D18" s="120"/>
      <c r="E18" s="120"/>
      <c r="F18" s="120"/>
      <c r="G18" s="120"/>
      <c r="H18" s="121"/>
    </row>
    <row r="19" spans="1:8" s="122" customFormat="1" ht="15" customHeight="1">
      <c r="A19" s="115" t="s">
        <v>10</v>
      </c>
      <c r="B19" s="120">
        <v>1767</v>
      </c>
      <c r="C19" s="137">
        <v>0.6951219512195121</v>
      </c>
      <c r="D19" s="120">
        <v>281</v>
      </c>
      <c r="E19" s="120">
        <v>389</v>
      </c>
      <c r="F19" s="120">
        <v>438</v>
      </c>
      <c r="G19" s="120">
        <v>1108</v>
      </c>
      <c r="H19" s="121">
        <v>179</v>
      </c>
    </row>
    <row r="20" spans="1:8" s="122" customFormat="1" ht="12.75">
      <c r="A20" s="115" t="s">
        <v>95</v>
      </c>
      <c r="B20" s="120">
        <v>27</v>
      </c>
      <c r="C20" s="137">
        <v>0.6428571428571429</v>
      </c>
      <c r="D20" s="120">
        <v>5</v>
      </c>
      <c r="E20" s="120">
        <v>11</v>
      </c>
      <c r="F20" s="120">
        <v>5</v>
      </c>
      <c r="G20" s="120">
        <v>21</v>
      </c>
      <c r="H20" s="121" t="s">
        <v>134</v>
      </c>
    </row>
    <row r="21" spans="1:8" s="122" customFormat="1" ht="12.75">
      <c r="A21" s="115" t="s">
        <v>11</v>
      </c>
      <c r="B21" s="120">
        <v>630</v>
      </c>
      <c r="C21" s="137">
        <v>0.5172413793103449</v>
      </c>
      <c r="D21" s="120">
        <v>98</v>
      </c>
      <c r="E21" s="120">
        <v>142</v>
      </c>
      <c r="F21" s="120">
        <v>150</v>
      </c>
      <c r="G21" s="120">
        <v>390</v>
      </c>
      <c r="H21" s="121">
        <v>83</v>
      </c>
    </row>
    <row r="22" spans="1:8" s="122" customFormat="1" ht="12.75">
      <c r="A22" s="115" t="s">
        <v>12</v>
      </c>
      <c r="B22" s="120">
        <v>6</v>
      </c>
      <c r="C22" s="137">
        <v>0.3157894736842105</v>
      </c>
      <c r="D22" s="120">
        <v>1</v>
      </c>
      <c r="E22" s="120">
        <v>0</v>
      </c>
      <c r="F22" s="120">
        <v>1</v>
      </c>
      <c r="G22" s="120">
        <v>2</v>
      </c>
      <c r="H22" s="121">
        <v>0</v>
      </c>
    </row>
    <row r="23" spans="1:8" s="122" customFormat="1" ht="12.75">
      <c r="A23" s="115" t="s">
        <v>85</v>
      </c>
      <c r="B23" s="121" t="s">
        <v>94</v>
      </c>
      <c r="C23" s="134">
        <v>0</v>
      </c>
      <c r="D23" s="121" t="s">
        <v>94</v>
      </c>
      <c r="E23" s="121" t="s">
        <v>94</v>
      </c>
      <c r="F23" s="121" t="s">
        <v>94</v>
      </c>
      <c r="G23" s="121" t="s">
        <v>94</v>
      </c>
      <c r="H23" s="121" t="s">
        <v>94</v>
      </c>
    </row>
    <row r="24" spans="1:8" s="122" customFormat="1" ht="12.75">
      <c r="A24" s="115" t="s">
        <v>13</v>
      </c>
      <c r="B24" s="120">
        <v>451</v>
      </c>
      <c r="C24" s="137">
        <v>0.28134747348721145</v>
      </c>
      <c r="D24" s="120">
        <v>100</v>
      </c>
      <c r="E24" s="120">
        <v>100</v>
      </c>
      <c r="F24" s="120">
        <v>123</v>
      </c>
      <c r="G24" s="120">
        <v>323</v>
      </c>
      <c r="H24" s="121">
        <v>27</v>
      </c>
    </row>
    <row r="25" spans="1:8" s="122" customFormat="1" ht="12.75">
      <c r="A25" s="115" t="s">
        <v>115</v>
      </c>
      <c r="B25" s="122">
        <v>2</v>
      </c>
      <c r="C25" s="137">
        <v>0.2222222222222222</v>
      </c>
      <c r="D25" s="122">
        <v>0</v>
      </c>
      <c r="E25" s="122">
        <v>1</v>
      </c>
      <c r="F25" s="122">
        <v>1</v>
      </c>
      <c r="G25" s="122">
        <v>2</v>
      </c>
      <c r="H25" s="135" t="s">
        <v>134</v>
      </c>
    </row>
    <row r="26" spans="1:8" s="122" customFormat="1" ht="12.75">
      <c r="A26" s="115" t="s">
        <v>116</v>
      </c>
      <c r="B26" s="135" t="s">
        <v>94</v>
      </c>
      <c r="C26" s="137">
        <v>0</v>
      </c>
      <c r="D26" s="122" t="s">
        <v>94</v>
      </c>
      <c r="E26" s="122" t="s">
        <v>94</v>
      </c>
      <c r="F26" s="122" t="s">
        <v>94</v>
      </c>
      <c r="G26" s="122" t="s">
        <v>94</v>
      </c>
      <c r="H26" s="135" t="s">
        <v>94</v>
      </c>
    </row>
    <row r="27" spans="1:8" s="122" customFormat="1" ht="12.75">
      <c r="A27" s="115" t="s">
        <v>118</v>
      </c>
      <c r="B27" s="135" t="s">
        <v>94</v>
      </c>
      <c r="C27" s="134">
        <v>0</v>
      </c>
      <c r="D27" s="135" t="s">
        <v>94</v>
      </c>
      <c r="E27" s="135" t="s">
        <v>94</v>
      </c>
      <c r="F27" s="135" t="s">
        <v>94</v>
      </c>
      <c r="G27" s="135" t="s">
        <v>94</v>
      </c>
      <c r="H27" s="135" t="s">
        <v>94</v>
      </c>
    </row>
    <row r="28" spans="1:8" s="122" customFormat="1" ht="12.75">
      <c r="A28" s="115" t="s">
        <v>119</v>
      </c>
      <c r="B28" s="122">
        <v>2</v>
      </c>
      <c r="C28" s="137">
        <v>0.25</v>
      </c>
      <c r="D28" s="122">
        <v>1</v>
      </c>
      <c r="E28" s="122">
        <v>1</v>
      </c>
      <c r="F28" s="122">
        <v>0</v>
      </c>
      <c r="G28" s="122">
        <v>2</v>
      </c>
      <c r="H28" s="135" t="s">
        <v>134</v>
      </c>
    </row>
    <row r="29" spans="1:8" s="122" customFormat="1" ht="12.75">
      <c r="A29" s="115" t="s">
        <v>120</v>
      </c>
      <c r="B29" s="122">
        <v>2</v>
      </c>
      <c r="C29" s="137">
        <v>0.2222222222222222</v>
      </c>
      <c r="D29" s="122">
        <v>0</v>
      </c>
      <c r="E29" s="122">
        <v>1</v>
      </c>
      <c r="F29" s="122">
        <v>1</v>
      </c>
      <c r="G29" s="122">
        <v>2</v>
      </c>
      <c r="H29" s="135" t="s">
        <v>134</v>
      </c>
    </row>
    <row r="30" spans="1:8" s="122" customFormat="1" ht="12.75">
      <c r="A30" s="115"/>
      <c r="B30" s="120"/>
      <c r="C30" s="137"/>
      <c r="D30" s="120"/>
      <c r="E30" s="120"/>
      <c r="F30" s="120"/>
      <c r="G30" s="120"/>
      <c r="H30" s="121"/>
    </row>
    <row r="31" spans="1:8" s="122" customFormat="1" ht="12.75">
      <c r="A31" s="115" t="s">
        <v>14</v>
      </c>
      <c r="B31" s="120">
        <v>16</v>
      </c>
      <c r="C31" s="137">
        <v>0.6666666666666666</v>
      </c>
      <c r="D31" s="120">
        <v>5</v>
      </c>
      <c r="E31" s="120">
        <v>3</v>
      </c>
      <c r="F31" s="120">
        <v>3</v>
      </c>
      <c r="G31" s="120">
        <v>11</v>
      </c>
      <c r="H31" s="121">
        <v>1</v>
      </c>
    </row>
    <row r="32" spans="1:8" s="122" customFormat="1" ht="12.75">
      <c r="A32" s="115" t="s">
        <v>99</v>
      </c>
      <c r="B32" s="120">
        <v>64</v>
      </c>
      <c r="C32" s="137">
        <v>0.5423728813559322</v>
      </c>
      <c r="D32" s="120">
        <v>21</v>
      </c>
      <c r="E32" s="120">
        <v>18</v>
      </c>
      <c r="F32" s="120">
        <v>12</v>
      </c>
      <c r="G32" s="120">
        <v>51</v>
      </c>
      <c r="H32" s="121">
        <v>4</v>
      </c>
    </row>
    <row r="33" spans="1:8" s="122" customFormat="1" ht="12.75">
      <c r="A33" s="115" t="s">
        <v>15</v>
      </c>
      <c r="B33" s="120">
        <v>324</v>
      </c>
      <c r="C33" s="137">
        <v>0.38895558223289317</v>
      </c>
      <c r="D33" s="120">
        <v>63</v>
      </c>
      <c r="E33" s="120">
        <v>67</v>
      </c>
      <c r="F33" s="120">
        <v>84</v>
      </c>
      <c r="G33" s="120">
        <v>214</v>
      </c>
      <c r="H33" s="121">
        <v>30</v>
      </c>
    </row>
    <row r="34" spans="1:8" s="122" customFormat="1" ht="12.75">
      <c r="A34" s="115" t="s">
        <v>16</v>
      </c>
      <c r="B34" s="120">
        <v>591</v>
      </c>
      <c r="C34" s="137">
        <v>0.5343580470162749</v>
      </c>
      <c r="D34" s="120">
        <v>94</v>
      </c>
      <c r="E34" s="120">
        <v>139</v>
      </c>
      <c r="F34" s="120">
        <v>180</v>
      </c>
      <c r="G34" s="120">
        <v>413</v>
      </c>
      <c r="H34" s="121">
        <v>60</v>
      </c>
    </row>
    <row r="35" spans="1:8" s="122" customFormat="1" ht="12.75">
      <c r="A35" s="115" t="s">
        <v>17</v>
      </c>
      <c r="B35" s="120">
        <v>508</v>
      </c>
      <c r="C35" s="137">
        <v>0.6076555023923444</v>
      </c>
      <c r="D35" s="120">
        <v>183</v>
      </c>
      <c r="E35" s="120">
        <v>117</v>
      </c>
      <c r="F35" s="120">
        <v>101</v>
      </c>
      <c r="G35" s="120">
        <v>401</v>
      </c>
      <c r="H35" s="121">
        <v>30</v>
      </c>
    </row>
    <row r="36" spans="1:8" s="122" customFormat="1" ht="12.75">
      <c r="A36" s="115" t="s">
        <v>108</v>
      </c>
      <c r="B36" s="120">
        <v>33</v>
      </c>
      <c r="C36" s="137">
        <v>0.7021276595744681</v>
      </c>
      <c r="D36" s="120">
        <v>12</v>
      </c>
      <c r="E36" s="120">
        <v>10</v>
      </c>
      <c r="F36" s="120">
        <v>3</v>
      </c>
      <c r="G36" s="120">
        <v>25</v>
      </c>
      <c r="H36" s="121" t="s">
        <v>134</v>
      </c>
    </row>
    <row r="37" spans="1:8" s="122" customFormat="1" ht="12.75">
      <c r="A37" s="115" t="s">
        <v>109</v>
      </c>
      <c r="B37" s="120">
        <v>4</v>
      </c>
      <c r="C37" s="137">
        <v>0.5</v>
      </c>
      <c r="D37" s="120">
        <v>0</v>
      </c>
      <c r="E37" s="120">
        <v>1</v>
      </c>
      <c r="F37" s="120">
        <v>1</v>
      </c>
      <c r="G37" s="120">
        <v>2</v>
      </c>
      <c r="H37" s="121" t="s">
        <v>134</v>
      </c>
    </row>
    <row r="38" spans="1:8" s="122" customFormat="1" ht="12.75">
      <c r="A38" s="115" t="s">
        <v>87</v>
      </c>
      <c r="B38" s="120">
        <v>92</v>
      </c>
      <c r="C38" s="137">
        <v>0.7796610169491526</v>
      </c>
      <c r="D38" s="120">
        <v>40</v>
      </c>
      <c r="E38" s="120">
        <v>15</v>
      </c>
      <c r="F38" s="120">
        <v>12</v>
      </c>
      <c r="G38" s="120">
        <v>67</v>
      </c>
      <c r="H38" s="121">
        <v>2</v>
      </c>
    </row>
    <row r="39" spans="1:8" s="122" customFormat="1" ht="12.75">
      <c r="A39" s="115" t="s">
        <v>88</v>
      </c>
      <c r="B39" s="120">
        <v>95</v>
      </c>
      <c r="C39" s="137">
        <v>0.7142857142857143</v>
      </c>
      <c r="D39" s="120">
        <v>12</v>
      </c>
      <c r="E39" s="120">
        <v>16</v>
      </c>
      <c r="F39" s="120">
        <v>32</v>
      </c>
      <c r="G39" s="120">
        <v>60</v>
      </c>
      <c r="H39" s="121">
        <v>10</v>
      </c>
    </row>
    <row r="40" spans="1:8" s="122" customFormat="1" ht="12.75">
      <c r="A40" s="115" t="s">
        <v>89</v>
      </c>
      <c r="B40" s="120">
        <v>52</v>
      </c>
      <c r="C40" s="137">
        <v>0.6265060240963856</v>
      </c>
      <c r="D40" s="120">
        <v>24</v>
      </c>
      <c r="E40" s="120">
        <v>10</v>
      </c>
      <c r="F40" s="120">
        <v>7</v>
      </c>
      <c r="G40" s="120">
        <v>41</v>
      </c>
      <c r="H40" s="121">
        <v>0</v>
      </c>
    </row>
    <row r="41" spans="1:8" s="122" customFormat="1" ht="12.75">
      <c r="A41" s="115"/>
      <c r="B41" s="120"/>
      <c r="C41" s="137"/>
      <c r="D41" s="120"/>
      <c r="E41" s="120"/>
      <c r="F41" s="120"/>
      <c r="G41" s="120"/>
      <c r="H41" s="121"/>
    </row>
    <row r="42" spans="1:8" s="122" customFormat="1" ht="15" customHeight="1">
      <c r="A42" s="115" t="s">
        <v>79</v>
      </c>
      <c r="B42" s="120">
        <v>773</v>
      </c>
      <c r="C42" s="137">
        <v>0.8119747899159664</v>
      </c>
      <c r="D42" s="120">
        <v>441</v>
      </c>
      <c r="E42" s="120">
        <v>196</v>
      </c>
      <c r="F42" s="120">
        <v>48</v>
      </c>
      <c r="G42" s="120">
        <v>685</v>
      </c>
      <c r="H42" s="121">
        <v>11</v>
      </c>
    </row>
    <row r="43" spans="1:8" s="122" customFormat="1" ht="12.75">
      <c r="A43" s="115" t="s">
        <v>80</v>
      </c>
      <c r="B43" s="120">
        <v>470</v>
      </c>
      <c r="C43" s="137">
        <v>0.592686002522068</v>
      </c>
      <c r="D43" s="120">
        <v>199</v>
      </c>
      <c r="E43" s="120">
        <v>109</v>
      </c>
      <c r="F43" s="120">
        <v>77</v>
      </c>
      <c r="G43" s="120">
        <v>385</v>
      </c>
      <c r="H43" s="121">
        <v>13</v>
      </c>
    </row>
    <row r="44" spans="1:8" s="122" customFormat="1" ht="12.75">
      <c r="A44" s="115" t="s">
        <v>96</v>
      </c>
      <c r="B44" s="120">
        <v>98</v>
      </c>
      <c r="C44" s="137">
        <v>0.8990825688073395</v>
      </c>
      <c r="D44" s="120">
        <v>14</v>
      </c>
      <c r="E44" s="120">
        <v>13</v>
      </c>
      <c r="F44" s="120">
        <v>25</v>
      </c>
      <c r="G44" s="120">
        <v>52</v>
      </c>
      <c r="H44" s="121">
        <v>8</v>
      </c>
    </row>
    <row r="45" spans="1:8" s="122" customFormat="1" ht="12.75">
      <c r="A45" s="115" t="s">
        <v>112</v>
      </c>
      <c r="B45" s="122">
        <v>13</v>
      </c>
      <c r="C45" s="137">
        <v>0.9285714285714286</v>
      </c>
      <c r="D45" s="122">
        <v>2</v>
      </c>
      <c r="E45" s="122">
        <v>4</v>
      </c>
      <c r="F45" s="122">
        <v>6</v>
      </c>
      <c r="G45" s="122">
        <v>12</v>
      </c>
      <c r="H45" s="135" t="s">
        <v>134</v>
      </c>
    </row>
    <row r="46" spans="1:8" s="122" customFormat="1" ht="12.75">
      <c r="A46" s="115" t="s">
        <v>97</v>
      </c>
      <c r="B46" s="120">
        <v>229</v>
      </c>
      <c r="C46" s="137">
        <v>0.30013106159895153</v>
      </c>
      <c r="D46" s="120">
        <v>30</v>
      </c>
      <c r="E46" s="120">
        <v>57</v>
      </c>
      <c r="F46" s="120">
        <v>66</v>
      </c>
      <c r="G46" s="120">
        <v>153</v>
      </c>
      <c r="H46" s="121" t="s">
        <v>134</v>
      </c>
    </row>
    <row r="47" spans="1:8" s="122" customFormat="1" ht="12.75">
      <c r="A47" s="115" t="s">
        <v>113</v>
      </c>
      <c r="B47" s="135" t="s">
        <v>94</v>
      </c>
      <c r="C47" s="134">
        <v>0</v>
      </c>
      <c r="D47" s="135" t="s">
        <v>94</v>
      </c>
      <c r="E47" s="135" t="s">
        <v>94</v>
      </c>
      <c r="F47" s="135" t="s">
        <v>94</v>
      </c>
      <c r="G47" s="135" t="s">
        <v>94</v>
      </c>
      <c r="H47" s="135" t="s">
        <v>94</v>
      </c>
    </row>
    <row r="48" spans="1:8" s="122" customFormat="1" ht="12.75">
      <c r="A48" s="115" t="s">
        <v>114</v>
      </c>
      <c r="B48" s="135" t="s">
        <v>94</v>
      </c>
      <c r="C48" s="134">
        <v>0</v>
      </c>
      <c r="D48" s="135" t="s">
        <v>94</v>
      </c>
      <c r="E48" s="135" t="s">
        <v>94</v>
      </c>
      <c r="F48" s="135" t="s">
        <v>94</v>
      </c>
      <c r="G48" s="135" t="s">
        <v>94</v>
      </c>
      <c r="H48" s="135" t="s">
        <v>94</v>
      </c>
    </row>
    <row r="49" spans="1:8" s="122" customFormat="1" ht="12.75">
      <c r="A49" s="115" t="s">
        <v>98</v>
      </c>
      <c r="B49" s="120">
        <v>67</v>
      </c>
      <c r="C49" s="137">
        <v>0.130859375</v>
      </c>
      <c r="D49" s="120">
        <v>17</v>
      </c>
      <c r="E49" s="120">
        <v>11</v>
      </c>
      <c r="F49" s="120">
        <v>16</v>
      </c>
      <c r="G49" s="120">
        <v>44</v>
      </c>
      <c r="H49" s="121" t="s">
        <v>134</v>
      </c>
    </row>
    <row r="50" spans="1:8" s="122" customFormat="1" ht="12.75">
      <c r="A50" s="115" t="s">
        <v>100</v>
      </c>
      <c r="B50" s="121" t="s">
        <v>94</v>
      </c>
      <c r="C50" s="134">
        <v>0</v>
      </c>
      <c r="D50" s="121" t="s">
        <v>94</v>
      </c>
      <c r="E50" s="121" t="s">
        <v>94</v>
      </c>
      <c r="F50" s="121" t="s">
        <v>94</v>
      </c>
      <c r="G50" s="121" t="s">
        <v>94</v>
      </c>
      <c r="H50" s="121" t="s">
        <v>94</v>
      </c>
    </row>
    <row r="51" spans="1:8" s="122" customFormat="1" ht="12.75">
      <c r="A51" s="115" t="s">
        <v>91</v>
      </c>
      <c r="B51" s="120">
        <v>10</v>
      </c>
      <c r="C51" s="137">
        <v>0.09090909090909091</v>
      </c>
      <c r="D51" s="120">
        <v>3</v>
      </c>
      <c r="E51" s="120">
        <v>4</v>
      </c>
      <c r="F51" s="120">
        <v>2</v>
      </c>
      <c r="G51" s="120">
        <v>9</v>
      </c>
      <c r="H51" s="121">
        <v>0</v>
      </c>
    </row>
    <row r="52" spans="1:8" s="122" customFormat="1" ht="12.75">
      <c r="A52" s="115" t="s">
        <v>102</v>
      </c>
      <c r="B52" s="120">
        <v>166</v>
      </c>
      <c r="C52" s="137">
        <v>0.2664526484751204</v>
      </c>
      <c r="D52" s="120">
        <v>38</v>
      </c>
      <c r="E52" s="120">
        <v>37</v>
      </c>
      <c r="F52" s="120">
        <v>38</v>
      </c>
      <c r="G52" s="120">
        <v>113</v>
      </c>
      <c r="H52" s="121" t="s">
        <v>134</v>
      </c>
    </row>
    <row r="53" spans="1:8" s="122" customFormat="1" ht="12.75">
      <c r="A53" s="115" t="s">
        <v>117</v>
      </c>
      <c r="B53" s="122">
        <v>1</v>
      </c>
      <c r="C53" s="137">
        <v>1</v>
      </c>
      <c r="D53" s="122">
        <v>0</v>
      </c>
      <c r="E53" s="122">
        <v>1</v>
      </c>
      <c r="F53" s="122">
        <v>0</v>
      </c>
      <c r="G53" s="122">
        <v>1</v>
      </c>
      <c r="H53" s="135" t="s">
        <v>134</v>
      </c>
    </row>
    <row r="54" spans="1:8" s="122" customFormat="1" ht="12.75">
      <c r="A54" s="115" t="s">
        <v>82</v>
      </c>
      <c r="B54" s="120">
        <v>10</v>
      </c>
      <c r="C54" s="137">
        <v>0.9090909090909091</v>
      </c>
      <c r="D54" s="120">
        <v>4</v>
      </c>
      <c r="E54" s="120">
        <v>3</v>
      </c>
      <c r="F54" s="120">
        <v>2</v>
      </c>
      <c r="G54" s="120">
        <v>9</v>
      </c>
      <c r="H54" s="121">
        <v>0</v>
      </c>
    </row>
    <row r="55" spans="1:8" s="122" customFormat="1" ht="12.75">
      <c r="A55" s="115" t="s">
        <v>83</v>
      </c>
      <c r="B55" s="120">
        <v>286</v>
      </c>
      <c r="C55" s="137">
        <v>0.8719512195121951</v>
      </c>
      <c r="D55" s="120">
        <v>12</v>
      </c>
      <c r="E55" s="120">
        <v>63</v>
      </c>
      <c r="F55" s="120">
        <v>102</v>
      </c>
      <c r="G55" s="120">
        <v>177</v>
      </c>
      <c r="H55" s="121">
        <v>29</v>
      </c>
    </row>
    <row r="56" spans="1:8" s="122" customFormat="1" ht="12.75">
      <c r="A56" s="115" t="s">
        <v>84</v>
      </c>
      <c r="B56" s="120">
        <v>26</v>
      </c>
      <c r="C56" s="137">
        <v>0.8387096774193549</v>
      </c>
      <c r="D56" s="120">
        <v>2</v>
      </c>
      <c r="E56" s="120">
        <v>7</v>
      </c>
      <c r="F56" s="120">
        <v>9</v>
      </c>
      <c r="G56" s="120">
        <v>18</v>
      </c>
      <c r="H56" s="121">
        <v>1</v>
      </c>
    </row>
    <row r="57" spans="1:8" s="122" customFormat="1" ht="12.75">
      <c r="A57" s="115" t="s">
        <v>103</v>
      </c>
      <c r="B57" s="120">
        <v>70</v>
      </c>
      <c r="C57" s="137">
        <v>0.45454545454545453</v>
      </c>
      <c r="D57" s="120">
        <v>19</v>
      </c>
      <c r="E57" s="120">
        <v>13</v>
      </c>
      <c r="F57" s="120">
        <v>3</v>
      </c>
      <c r="G57" s="120">
        <v>35</v>
      </c>
      <c r="H57" s="121" t="s">
        <v>134</v>
      </c>
    </row>
    <row r="58" spans="1:8" s="122" customFormat="1" ht="12.75">
      <c r="A58" s="115" t="s">
        <v>104</v>
      </c>
      <c r="B58" s="120">
        <v>1269</v>
      </c>
      <c r="C58" s="137">
        <v>0.7838171710932674</v>
      </c>
      <c r="D58" s="120">
        <v>654</v>
      </c>
      <c r="E58" s="120">
        <v>405</v>
      </c>
      <c r="F58" s="120">
        <v>86</v>
      </c>
      <c r="G58" s="120">
        <v>1145</v>
      </c>
      <c r="H58" s="121">
        <v>16</v>
      </c>
    </row>
    <row r="59" spans="1:8" s="122" customFormat="1" ht="12.75">
      <c r="A59" s="115" t="s">
        <v>105</v>
      </c>
      <c r="B59" s="120">
        <v>71</v>
      </c>
      <c r="C59" s="137">
        <v>0.4551282051282051</v>
      </c>
      <c r="D59" s="120">
        <v>24</v>
      </c>
      <c r="E59" s="120">
        <v>20</v>
      </c>
      <c r="F59" s="120">
        <v>3</v>
      </c>
      <c r="G59" s="120">
        <v>47</v>
      </c>
      <c r="H59" s="121" t="s">
        <v>134</v>
      </c>
    </row>
    <row r="60" spans="1:8" s="122" customFormat="1" ht="12.75">
      <c r="A60" s="115" t="s">
        <v>106</v>
      </c>
      <c r="B60" s="120">
        <v>3</v>
      </c>
      <c r="C60" s="137">
        <v>1</v>
      </c>
      <c r="D60" s="120">
        <v>0</v>
      </c>
      <c r="E60" s="120">
        <v>1</v>
      </c>
      <c r="F60" s="120">
        <v>1</v>
      </c>
      <c r="G60" s="120">
        <v>2</v>
      </c>
      <c r="H60" s="121" t="s">
        <v>134</v>
      </c>
    </row>
    <row r="61" spans="1:8" s="122" customFormat="1" ht="12.75">
      <c r="A61" s="115" t="s">
        <v>107</v>
      </c>
      <c r="B61" s="120">
        <v>741</v>
      </c>
      <c r="C61" s="137">
        <v>0.3655648741983226</v>
      </c>
      <c r="D61" s="120">
        <v>116</v>
      </c>
      <c r="E61" s="120">
        <v>191</v>
      </c>
      <c r="F61" s="120">
        <v>170</v>
      </c>
      <c r="G61" s="120">
        <v>477</v>
      </c>
      <c r="H61" s="121" t="s">
        <v>134</v>
      </c>
    </row>
    <row r="62" spans="1:8" s="122" customFormat="1" ht="12.75">
      <c r="A62" s="115" t="s">
        <v>110</v>
      </c>
      <c r="B62" s="120">
        <v>1</v>
      </c>
      <c r="C62" s="137">
        <v>0.16666666666666666</v>
      </c>
      <c r="D62" s="120">
        <v>0</v>
      </c>
      <c r="E62" s="120">
        <v>0</v>
      </c>
      <c r="F62" s="120">
        <v>0</v>
      </c>
      <c r="G62" s="120">
        <v>0</v>
      </c>
      <c r="H62" s="121" t="s">
        <v>134</v>
      </c>
    </row>
    <row r="63" spans="1:8" s="122" customFormat="1" ht="12.75">
      <c r="A63" s="115" t="s">
        <v>111</v>
      </c>
      <c r="B63" s="120">
        <v>10</v>
      </c>
      <c r="C63" s="137">
        <v>0.054945054945054944</v>
      </c>
      <c r="D63" s="120">
        <v>3</v>
      </c>
      <c r="E63" s="120">
        <v>0</v>
      </c>
      <c r="F63" s="120">
        <v>2</v>
      </c>
      <c r="G63" s="120">
        <v>5</v>
      </c>
      <c r="H63" s="121" t="s">
        <v>134</v>
      </c>
    </row>
    <row r="64" spans="1:8" s="122" customFormat="1" ht="12.75">
      <c r="A64" s="115" t="s">
        <v>92</v>
      </c>
      <c r="B64" s="120">
        <v>175</v>
      </c>
      <c r="C64" s="137">
        <v>0.7142857142857143</v>
      </c>
      <c r="D64" s="120">
        <v>65</v>
      </c>
      <c r="E64" s="120">
        <v>46</v>
      </c>
      <c r="F64" s="120">
        <v>24</v>
      </c>
      <c r="G64" s="120">
        <v>135</v>
      </c>
      <c r="H64" s="121">
        <v>10</v>
      </c>
    </row>
    <row r="65" spans="1:8" s="122" customFormat="1" ht="12.75">
      <c r="A65" s="115" t="s">
        <v>93</v>
      </c>
      <c r="B65" s="120">
        <v>124</v>
      </c>
      <c r="C65" s="137">
        <v>0.1497584541062802</v>
      </c>
      <c r="D65" s="120">
        <v>42</v>
      </c>
      <c r="E65" s="120">
        <v>57</v>
      </c>
      <c r="F65" s="120">
        <v>22</v>
      </c>
      <c r="G65" s="120">
        <v>121</v>
      </c>
      <c r="H65" s="121">
        <v>0</v>
      </c>
    </row>
    <row r="66" spans="1:8" s="122" customFormat="1" ht="12.75">
      <c r="A66" s="115"/>
      <c r="B66" s="120"/>
      <c r="C66" s="137"/>
      <c r="D66" s="120"/>
      <c r="E66" s="120"/>
      <c r="F66" s="120"/>
      <c r="G66" s="120"/>
      <c r="H66" s="121"/>
    </row>
    <row r="67" spans="1:8" s="122" customFormat="1" ht="15" customHeight="1">
      <c r="A67" s="115" t="s">
        <v>18</v>
      </c>
      <c r="B67" s="120">
        <v>337</v>
      </c>
      <c r="C67" s="137">
        <v>0.5663865546218487</v>
      </c>
      <c r="D67" s="120">
        <v>67</v>
      </c>
      <c r="E67" s="120">
        <v>80</v>
      </c>
      <c r="F67" s="120">
        <v>85</v>
      </c>
      <c r="G67" s="120">
        <v>232</v>
      </c>
      <c r="H67" s="121">
        <v>28</v>
      </c>
    </row>
    <row r="68" spans="1:8" s="122" customFormat="1" ht="12.75">
      <c r="A68" s="115" t="s">
        <v>19</v>
      </c>
      <c r="B68" s="120">
        <v>100</v>
      </c>
      <c r="C68" s="137">
        <v>0.6369426751592356</v>
      </c>
      <c r="D68" s="120">
        <v>49</v>
      </c>
      <c r="E68" s="120">
        <v>27</v>
      </c>
      <c r="F68" s="120">
        <v>8</v>
      </c>
      <c r="G68" s="120">
        <v>84</v>
      </c>
      <c r="H68" s="121">
        <v>3</v>
      </c>
    </row>
    <row r="69" spans="1:8" s="122" customFormat="1" ht="12.75">
      <c r="A69" s="115" t="s">
        <v>86</v>
      </c>
      <c r="B69" s="120">
        <v>86</v>
      </c>
      <c r="C69" s="137">
        <v>0.4942528735632184</v>
      </c>
      <c r="D69" s="120">
        <v>21</v>
      </c>
      <c r="E69" s="120">
        <v>21</v>
      </c>
      <c r="F69" s="120">
        <v>23</v>
      </c>
      <c r="G69" s="120">
        <v>65</v>
      </c>
      <c r="H69" s="121">
        <v>6</v>
      </c>
    </row>
    <row r="70" spans="1:8" s="122" customFormat="1" ht="12.75">
      <c r="A70" s="115" t="s">
        <v>20</v>
      </c>
      <c r="B70" s="120">
        <v>247</v>
      </c>
      <c r="C70" s="137">
        <v>0.5311827956989247</v>
      </c>
      <c r="D70" s="120">
        <v>36</v>
      </c>
      <c r="E70" s="120">
        <v>82</v>
      </c>
      <c r="F70" s="120">
        <v>60</v>
      </c>
      <c r="G70" s="120">
        <v>178</v>
      </c>
      <c r="H70" s="121">
        <v>11</v>
      </c>
    </row>
    <row r="71" spans="1:8" s="122" customFormat="1" ht="12.75">
      <c r="A71" s="115"/>
      <c r="B71" s="120"/>
      <c r="C71" s="137"/>
      <c r="D71" s="120"/>
      <c r="E71" s="120"/>
      <c r="F71" s="120"/>
      <c r="G71" s="120"/>
      <c r="H71" s="121"/>
    </row>
    <row r="72" spans="1:8" s="122" customFormat="1" ht="12.75">
      <c r="A72" s="115" t="s">
        <v>21</v>
      </c>
      <c r="B72" s="120">
        <v>303</v>
      </c>
      <c r="C72" s="137">
        <v>0.22084548104956267</v>
      </c>
      <c r="D72" s="120">
        <v>82</v>
      </c>
      <c r="E72" s="120">
        <v>91</v>
      </c>
      <c r="F72" s="120">
        <v>45</v>
      </c>
      <c r="G72" s="120">
        <v>218</v>
      </c>
      <c r="H72" s="121">
        <v>17</v>
      </c>
    </row>
    <row r="73" spans="1:8" s="122" customFormat="1" ht="12.75">
      <c r="A73" s="115"/>
      <c r="B73" s="120"/>
      <c r="C73" s="137"/>
      <c r="D73" s="120"/>
      <c r="E73" s="120"/>
      <c r="F73" s="120"/>
      <c r="G73" s="120"/>
      <c r="H73" s="121"/>
    </row>
    <row r="74" spans="1:8" s="122" customFormat="1" ht="12.75">
      <c r="A74" s="123" t="s">
        <v>145</v>
      </c>
      <c r="B74" s="124">
        <v>17464</v>
      </c>
      <c r="C74" s="138">
        <v>0.5049004018618636</v>
      </c>
      <c r="D74" s="124">
        <v>4233</v>
      </c>
      <c r="E74" s="124">
        <v>4301</v>
      </c>
      <c r="F74" s="124">
        <v>3837</v>
      </c>
      <c r="G74" s="124">
        <v>12371</v>
      </c>
      <c r="H74" s="125">
        <v>1229</v>
      </c>
    </row>
    <row r="75" spans="1:8" s="122" customFormat="1" ht="12.75">
      <c r="A75" s="126" t="s">
        <v>124</v>
      </c>
      <c r="B75" s="127">
        <f>B74/B74</f>
        <v>1</v>
      </c>
      <c r="C75" s="127"/>
      <c r="D75" s="127">
        <f>D74/$B74</f>
        <v>0.2423843334860284</v>
      </c>
      <c r="E75" s="127">
        <f>E74/$B74</f>
        <v>0.24627805771873568</v>
      </c>
      <c r="F75" s="127">
        <f>F74/$B74</f>
        <v>0.21970911589555658</v>
      </c>
      <c r="G75" s="127">
        <f>G74/$B74</f>
        <v>0.7083715071003207</v>
      </c>
      <c r="H75" s="128">
        <f>H74/$B74</f>
        <v>0.07037333944113605</v>
      </c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2"/>
  <sheetViews>
    <sheetView zoomScalePageLayoutView="0" workbookViewId="0" topLeftCell="A1">
      <selection activeCell="A1" sqref="A1"/>
    </sheetView>
  </sheetViews>
  <sheetFormatPr defaultColWidth="5.7109375" defaultRowHeight="12.75"/>
  <cols>
    <col min="1" max="1" width="46.57421875" style="14" customWidth="1"/>
    <col min="2" max="2" width="9.57421875" style="36" customWidth="1"/>
    <col min="3" max="3" width="7.8515625" style="20" customWidth="1"/>
    <col min="4" max="4" width="9.140625" style="20" customWidth="1"/>
    <col min="5" max="5" width="8.00390625" style="20" customWidth="1"/>
    <col min="6" max="6" width="8.28125" style="20" customWidth="1"/>
    <col min="7" max="7" width="9.140625" style="20" customWidth="1"/>
    <col min="8" max="8" width="8.28125" style="20" customWidth="1"/>
    <col min="9" max="16384" width="5.7109375" style="14" customWidth="1"/>
  </cols>
  <sheetData>
    <row r="1" spans="1:8" ht="15">
      <c r="A1" s="35" t="s">
        <v>146</v>
      </c>
      <c r="B1" s="37"/>
      <c r="C1" s="80"/>
      <c r="D1" s="80"/>
      <c r="E1" s="80"/>
      <c r="F1" s="80"/>
      <c r="G1" s="80"/>
      <c r="H1" s="80"/>
    </row>
    <row r="2" spans="1:8" ht="15">
      <c r="A2" s="37" t="s">
        <v>22</v>
      </c>
      <c r="B2" s="37"/>
      <c r="C2" s="80"/>
      <c r="D2" s="80"/>
      <c r="E2" s="80"/>
      <c r="F2" s="80"/>
      <c r="G2" s="80"/>
      <c r="H2" s="80"/>
    </row>
    <row r="3" spans="1:8" ht="15">
      <c r="A3" s="10" t="s">
        <v>0</v>
      </c>
      <c r="B3" s="37"/>
      <c r="C3" s="81"/>
      <c r="D3" s="81"/>
      <c r="E3" s="81"/>
      <c r="F3" s="81"/>
      <c r="G3" s="81"/>
      <c r="H3" s="81"/>
    </row>
    <row r="4" spans="1:8" ht="15">
      <c r="A4" s="8"/>
      <c r="B4" s="97"/>
      <c r="C4" s="82" t="s">
        <v>139</v>
      </c>
      <c r="D4" s="82"/>
      <c r="E4" s="82" t="s">
        <v>141</v>
      </c>
      <c r="F4" s="82"/>
      <c r="G4" s="82" t="s">
        <v>139</v>
      </c>
      <c r="H4" s="82"/>
    </row>
    <row r="5" spans="1:8" ht="15">
      <c r="A5" s="10"/>
      <c r="B5" s="99" t="s">
        <v>39</v>
      </c>
      <c r="C5" s="83" t="s">
        <v>140</v>
      </c>
      <c r="D5" s="83"/>
      <c r="E5" s="83" t="s">
        <v>142</v>
      </c>
      <c r="F5" s="83"/>
      <c r="G5" s="83" t="s">
        <v>143</v>
      </c>
      <c r="H5" s="83"/>
    </row>
    <row r="6" spans="1:8" ht="15">
      <c r="A6" s="11" t="s">
        <v>25</v>
      </c>
      <c r="B6" s="52" t="s">
        <v>26</v>
      </c>
      <c r="C6" s="70" t="s">
        <v>40</v>
      </c>
      <c r="D6" s="70" t="s">
        <v>41</v>
      </c>
      <c r="E6" s="70" t="s">
        <v>40</v>
      </c>
      <c r="F6" s="70" t="s">
        <v>41</v>
      </c>
      <c r="G6" s="70" t="s">
        <v>40</v>
      </c>
      <c r="H6" s="70" t="s">
        <v>41</v>
      </c>
    </row>
    <row r="7" spans="1:8" s="141" customFormat="1" ht="12.75">
      <c r="A7" s="115" t="s">
        <v>81</v>
      </c>
      <c r="B7" s="116">
        <v>3200</v>
      </c>
      <c r="C7" s="119">
        <v>48.9375</v>
      </c>
      <c r="D7" s="119">
        <v>51.0625</v>
      </c>
      <c r="E7" s="119">
        <v>7.215836526181353</v>
      </c>
      <c r="F7" s="119">
        <v>9.30232558139535</v>
      </c>
      <c r="G7" s="119">
        <v>67.68837803320562</v>
      </c>
      <c r="H7" s="119">
        <v>70.68543451652387</v>
      </c>
    </row>
    <row r="8" spans="1:8" s="141" customFormat="1" ht="12.75">
      <c r="A8" s="115" t="s">
        <v>2</v>
      </c>
      <c r="B8" s="116">
        <v>588</v>
      </c>
      <c r="C8" s="119">
        <v>21.598639455782312</v>
      </c>
      <c r="D8" s="119">
        <v>78.4013605442177</v>
      </c>
      <c r="E8" s="119">
        <v>32.28346456692913</v>
      </c>
      <c r="F8" s="119">
        <v>47.071583514099785</v>
      </c>
      <c r="G8" s="119">
        <v>70.86614173228347</v>
      </c>
      <c r="H8" s="119">
        <v>85.90021691973969</v>
      </c>
    </row>
    <row r="9" spans="1:8" s="141" customFormat="1" ht="12.75">
      <c r="A9" s="115" t="s">
        <v>3</v>
      </c>
      <c r="B9" s="116">
        <v>15</v>
      </c>
      <c r="C9" s="119">
        <v>20</v>
      </c>
      <c r="D9" s="119">
        <v>80</v>
      </c>
      <c r="E9" s="119">
        <v>66.66666666666666</v>
      </c>
      <c r="F9" s="119">
        <v>66.66666666666666</v>
      </c>
      <c r="G9" s="119">
        <v>100</v>
      </c>
      <c r="H9" s="119">
        <v>100</v>
      </c>
    </row>
    <row r="10" spans="1:8" s="141" customFormat="1" ht="12.75">
      <c r="A10" s="115" t="s">
        <v>101</v>
      </c>
      <c r="B10" s="116">
        <v>7</v>
      </c>
      <c r="C10" s="119">
        <v>42.857142857142854</v>
      </c>
      <c r="D10" s="119">
        <v>57.14285714285714</v>
      </c>
      <c r="E10" s="119">
        <v>0</v>
      </c>
      <c r="F10" s="119">
        <v>75</v>
      </c>
      <c r="G10" s="119">
        <v>100</v>
      </c>
      <c r="H10" s="119">
        <v>100</v>
      </c>
    </row>
    <row r="11" spans="1:8" s="141" customFormat="1" ht="12.75">
      <c r="A11" s="115" t="s">
        <v>4</v>
      </c>
      <c r="B11" s="116">
        <v>200</v>
      </c>
      <c r="C11" s="119">
        <v>28.5</v>
      </c>
      <c r="D11" s="119">
        <v>71.5</v>
      </c>
      <c r="E11" s="119">
        <v>36.84210526315789</v>
      </c>
      <c r="F11" s="119">
        <v>39.16083916083916</v>
      </c>
      <c r="G11" s="119">
        <v>85.96491228070175</v>
      </c>
      <c r="H11" s="119">
        <v>79.02097902097903</v>
      </c>
    </row>
    <row r="12" spans="1:8" s="141" customFormat="1" ht="12.75">
      <c r="A12" s="115" t="s">
        <v>5</v>
      </c>
      <c r="B12" s="116">
        <v>51</v>
      </c>
      <c r="C12" s="119">
        <v>27.450980392156865</v>
      </c>
      <c r="D12" s="119">
        <v>72.54901960784314</v>
      </c>
      <c r="E12" s="119">
        <v>64.28571428571429</v>
      </c>
      <c r="F12" s="119">
        <v>51.35135135135135</v>
      </c>
      <c r="G12" s="119">
        <v>85.71428571428571</v>
      </c>
      <c r="H12" s="119">
        <v>86.48648648648648</v>
      </c>
    </row>
    <row r="13" spans="1:8" s="141" customFormat="1" ht="12.75">
      <c r="A13" s="115" t="s">
        <v>6</v>
      </c>
      <c r="B13" s="116">
        <v>14</v>
      </c>
      <c r="C13" s="119">
        <v>14.285714285714285</v>
      </c>
      <c r="D13" s="119">
        <v>85.71428571428571</v>
      </c>
      <c r="E13" s="119">
        <v>50</v>
      </c>
      <c r="F13" s="119">
        <v>41.66666666666667</v>
      </c>
      <c r="G13" s="119">
        <v>100</v>
      </c>
      <c r="H13" s="119">
        <v>91.66666666666666</v>
      </c>
    </row>
    <row r="14" spans="1:8" s="141" customFormat="1" ht="12.75">
      <c r="A14" s="115" t="s">
        <v>7</v>
      </c>
      <c r="B14" s="116">
        <v>220</v>
      </c>
      <c r="C14" s="119">
        <v>23.636363636363637</v>
      </c>
      <c r="D14" s="119">
        <v>76.36363636363637</v>
      </c>
      <c r="E14" s="119">
        <v>32.69230769230769</v>
      </c>
      <c r="F14" s="119">
        <v>39.285714285714285</v>
      </c>
      <c r="G14" s="119">
        <v>76.92307692307693</v>
      </c>
      <c r="H14" s="119">
        <v>75.59523809523809</v>
      </c>
    </row>
    <row r="15" spans="1:8" s="141" customFormat="1" ht="12.75">
      <c r="A15" s="115"/>
      <c r="B15" s="116"/>
      <c r="C15" s="119"/>
      <c r="D15" s="119"/>
      <c r="E15" s="119"/>
      <c r="F15" s="119"/>
      <c r="G15" s="119"/>
      <c r="H15" s="119"/>
    </row>
    <row r="16" spans="1:8" s="141" customFormat="1" ht="12.75">
      <c r="A16" s="115" t="s">
        <v>8</v>
      </c>
      <c r="B16" s="116">
        <v>388</v>
      </c>
      <c r="C16" s="119">
        <v>38.402061855670105</v>
      </c>
      <c r="D16" s="119">
        <v>61.5979381443299</v>
      </c>
      <c r="E16" s="119">
        <v>26.845637583892618</v>
      </c>
      <c r="F16" s="119">
        <v>25.94142259414226</v>
      </c>
      <c r="G16" s="119">
        <v>61.07382550335571</v>
      </c>
      <c r="H16" s="119">
        <v>70.29288702928869</v>
      </c>
    </row>
    <row r="17" spans="1:8" s="141" customFormat="1" ht="12.75">
      <c r="A17" s="115" t="s">
        <v>9</v>
      </c>
      <c r="B17" s="116">
        <v>8829</v>
      </c>
      <c r="C17" s="119">
        <v>50.14157888775625</v>
      </c>
      <c r="D17" s="119">
        <v>49.85842111224375</v>
      </c>
      <c r="E17" s="119">
        <v>15.450643776824036</v>
      </c>
      <c r="F17" s="119">
        <v>17.378464334393456</v>
      </c>
      <c r="G17" s="119">
        <v>59.724418341992326</v>
      </c>
      <c r="H17" s="119">
        <v>63.9709223080418</v>
      </c>
    </row>
    <row r="18" spans="1:8" s="141" customFormat="1" ht="12.75">
      <c r="A18" s="115"/>
      <c r="B18" s="116"/>
      <c r="C18" s="119"/>
      <c r="D18" s="119"/>
      <c r="E18" s="119"/>
      <c r="F18" s="119"/>
      <c r="G18" s="119"/>
      <c r="H18" s="119"/>
    </row>
    <row r="19" spans="1:8" s="141" customFormat="1" ht="12.75">
      <c r="A19" s="115" t="s">
        <v>10</v>
      </c>
      <c r="B19" s="116">
        <v>2542</v>
      </c>
      <c r="C19" s="119">
        <v>30.48780487804878</v>
      </c>
      <c r="D19" s="119">
        <v>69.51219512195121</v>
      </c>
      <c r="E19" s="119">
        <v>15.225806451612902</v>
      </c>
      <c r="F19" s="119">
        <v>15.90265987549519</v>
      </c>
      <c r="G19" s="119">
        <v>61.41935483870967</v>
      </c>
      <c r="H19" s="119">
        <v>62.705149971703456</v>
      </c>
    </row>
    <row r="20" spans="1:8" s="141" customFormat="1" ht="12.75">
      <c r="A20" s="115" t="s">
        <v>95</v>
      </c>
      <c r="B20" s="116">
        <v>42</v>
      </c>
      <c r="C20" s="119">
        <v>35.714285714285715</v>
      </c>
      <c r="D20" s="119">
        <v>64.28571428571429</v>
      </c>
      <c r="E20" s="119">
        <v>26.666666666666668</v>
      </c>
      <c r="F20" s="119">
        <v>18.51851851851852</v>
      </c>
      <c r="G20" s="119">
        <v>66.66666666666666</v>
      </c>
      <c r="H20" s="119">
        <v>77.77777777777779</v>
      </c>
    </row>
    <row r="21" spans="1:8" s="141" customFormat="1" ht="12.75">
      <c r="A21" s="115" t="s">
        <v>11</v>
      </c>
      <c r="B21" s="116">
        <v>1218</v>
      </c>
      <c r="C21" s="119">
        <v>48.275862068965516</v>
      </c>
      <c r="D21" s="119">
        <v>51.724137931034484</v>
      </c>
      <c r="E21" s="119">
        <v>11.904761904761903</v>
      </c>
      <c r="F21" s="119">
        <v>15.555555555555555</v>
      </c>
      <c r="G21" s="119">
        <v>57.993197278911566</v>
      </c>
      <c r="H21" s="119">
        <v>61.904761904761905</v>
      </c>
    </row>
    <row r="22" spans="1:8" s="141" customFormat="1" ht="12.75">
      <c r="A22" s="115" t="s">
        <v>12</v>
      </c>
      <c r="B22" s="116">
        <v>19</v>
      </c>
      <c r="C22" s="119">
        <v>68.42105263157895</v>
      </c>
      <c r="D22" s="119">
        <v>31.57894736842105</v>
      </c>
      <c r="E22" s="119">
        <v>15.384615384615385</v>
      </c>
      <c r="F22" s="119">
        <v>16.666666666666664</v>
      </c>
      <c r="G22" s="119">
        <v>53.84615384615385</v>
      </c>
      <c r="H22" s="119">
        <v>33.33333333333333</v>
      </c>
    </row>
    <row r="23" spans="1:8" s="141" customFormat="1" ht="12.75">
      <c r="A23" s="115" t="s">
        <v>85</v>
      </c>
      <c r="B23" s="116">
        <v>4</v>
      </c>
      <c r="C23" s="119">
        <v>100</v>
      </c>
      <c r="D23" s="119">
        <v>0</v>
      </c>
      <c r="E23" s="119">
        <v>75</v>
      </c>
      <c r="F23" s="119" t="s">
        <v>94</v>
      </c>
      <c r="G23" s="119">
        <v>100</v>
      </c>
      <c r="H23" s="119" t="s">
        <v>94</v>
      </c>
    </row>
    <row r="24" spans="1:8" s="141" customFormat="1" ht="12.75">
      <c r="A24" s="115" t="s">
        <v>13</v>
      </c>
      <c r="B24" s="116">
        <v>1603</v>
      </c>
      <c r="C24" s="119">
        <v>71.86525265127885</v>
      </c>
      <c r="D24" s="119">
        <v>28.134747348721145</v>
      </c>
      <c r="E24" s="119">
        <v>6.944444444444445</v>
      </c>
      <c r="F24" s="119">
        <v>22.172949002217297</v>
      </c>
      <c r="G24" s="119">
        <v>55.729166666666664</v>
      </c>
      <c r="H24" s="119">
        <v>71.61862527716187</v>
      </c>
    </row>
    <row r="25" spans="1:8" s="141" customFormat="1" ht="12.75">
      <c r="A25" s="115" t="s">
        <v>115</v>
      </c>
      <c r="B25" s="116">
        <v>9</v>
      </c>
      <c r="C25" s="139">
        <v>77.77777777777779</v>
      </c>
      <c r="D25" s="119">
        <v>22.22222222222222</v>
      </c>
      <c r="E25" s="119">
        <v>0</v>
      </c>
      <c r="F25" s="119">
        <v>0</v>
      </c>
      <c r="G25" s="119">
        <v>14.285714285714285</v>
      </c>
      <c r="H25" s="119">
        <v>100</v>
      </c>
    </row>
    <row r="26" spans="1:8" s="141" customFormat="1" ht="12.75">
      <c r="A26" s="115" t="s">
        <v>116</v>
      </c>
      <c r="B26" s="116">
        <v>6</v>
      </c>
      <c r="C26" s="139">
        <v>100</v>
      </c>
      <c r="D26" s="119">
        <v>0</v>
      </c>
      <c r="E26" s="119">
        <v>16.666666666666664</v>
      </c>
      <c r="F26" s="119" t="s">
        <v>94</v>
      </c>
      <c r="G26" s="119">
        <v>100</v>
      </c>
      <c r="H26" s="119" t="s">
        <v>94</v>
      </c>
    </row>
    <row r="27" spans="1:8" s="141" customFormat="1" ht="12.75">
      <c r="A27" s="115" t="s">
        <v>118</v>
      </c>
      <c r="B27" s="116">
        <v>6</v>
      </c>
      <c r="C27" s="139">
        <v>100</v>
      </c>
      <c r="D27" s="119">
        <v>0</v>
      </c>
      <c r="E27" s="119">
        <v>50</v>
      </c>
      <c r="F27" s="119" t="s">
        <v>94</v>
      </c>
      <c r="G27" s="119">
        <v>100</v>
      </c>
      <c r="H27" s="119" t="s">
        <v>94</v>
      </c>
    </row>
    <row r="28" spans="1:8" s="141" customFormat="1" ht="12.75">
      <c r="A28" s="115" t="s">
        <v>119</v>
      </c>
      <c r="B28" s="116">
        <v>8</v>
      </c>
      <c r="C28" s="139">
        <v>75</v>
      </c>
      <c r="D28" s="119">
        <v>25</v>
      </c>
      <c r="E28" s="119">
        <v>16.666666666666664</v>
      </c>
      <c r="F28" s="119">
        <v>50</v>
      </c>
      <c r="G28" s="119">
        <v>83.33333333333334</v>
      </c>
      <c r="H28" s="119">
        <v>100</v>
      </c>
    </row>
    <row r="29" spans="1:8" s="141" customFormat="1" ht="12.75">
      <c r="A29" s="115" t="s">
        <v>120</v>
      </c>
      <c r="B29" s="116">
        <v>9</v>
      </c>
      <c r="C29" s="139">
        <v>77.77777777777779</v>
      </c>
      <c r="D29" s="119">
        <v>22.22222222222222</v>
      </c>
      <c r="E29" s="119">
        <v>14.285714285714285</v>
      </c>
      <c r="F29" s="119">
        <v>0</v>
      </c>
      <c r="G29" s="119">
        <v>57.14285714285714</v>
      </c>
      <c r="H29" s="119">
        <v>100</v>
      </c>
    </row>
    <row r="30" spans="1:8" s="141" customFormat="1" ht="12.75">
      <c r="A30" s="115"/>
      <c r="B30" s="116"/>
      <c r="C30" s="119"/>
      <c r="D30" s="119"/>
      <c r="E30" s="119"/>
      <c r="F30" s="119"/>
      <c r="G30" s="119"/>
      <c r="H30" s="119"/>
    </row>
    <row r="31" spans="1:8" s="141" customFormat="1" ht="12.75">
      <c r="A31" s="115" t="s">
        <v>14</v>
      </c>
      <c r="B31" s="116">
        <v>24</v>
      </c>
      <c r="C31" s="119">
        <v>33.33333333333333</v>
      </c>
      <c r="D31" s="119">
        <v>66.66666666666666</v>
      </c>
      <c r="E31" s="119">
        <v>0</v>
      </c>
      <c r="F31" s="119">
        <v>31.25</v>
      </c>
      <c r="G31" s="119">
        <v>62.5</v>
      </c>
      <c r="H31" s="119">
        <v>68.75</v>
      </c>
    </row>
    <row r="32" spans="1:8" s="141" customFormat="1" ht="12.75">
      <c r="A32" s="115" t="s">
        <v>99</v>
      </c>
      <c r="B32" s="116">
        <v>118</v>
      </c>
      <c r="C32" s="119">
        <v>45.76271186440678</v>
      </c>
      <c r="D32" s="119">
        <v>54.23728813559322</v>
      </c>
      <c r="E32" s="119">
        <v>20.37037037037037</v>
      </c>
      <c r="F32" s="119">
        <v>32.8125</v>
      </c>
      <c r="G32" s="119">
        <v>66.66666666666666</v>
      </c>
      <c r="H32" s="119">
        <v>79.6875</v>
      </c>
    </row>
    <row r="33" spans="1:8" s="141" customFormat="1" ht="12.75">
      <c r="A33" s="115" t="s">
        <v>15</v>
      </c>
      <c r="B33" s="116">
        <v>833</v>
      </c>
      <c r="C33" s="119">
        <v>61.104441776710686</v>
      </c>
      <c r="D33" s="119">
        <v>38.895558223289314</v>
      </c>
      <c r="E33" s="119">
        <v>11.19842829076621</v>
      </c>
      <c r="F33" s="119">
        <v>19.444444444444446</v>
      </c>
      <c r="G33" s="119">
        <v>61.29666011787819</v>
      </c>
      <c r="H33" s="119">
        <v>66.0493827160494</v>
      </c>
    </row>
    <row r="34" spans="1:8" s="141" customFormat="1" ht="12.75">
      <c r="A34" s="115" t="s">
        <v>16</v>
      </c>
      <c r="B34" s="116">
        <v>1106</v>
      </c>
      <c r="C34" s="119">
        <v>46.56419529837251</v>
      </c>
      <c r="D34" s="119">
        <v>53.43580470162749</v>
      </c>
      <c r="E34" s="119">
        <v>14.757281553398057</v>
      </c>
      <c r="F34" s="119">
        <v>15.905245346869712</v>
      </c>
      <c r="G34" s="119">
        <v>61.94174757281553</v>
      </c>
      <c r="H34" s="119">
        <v>69.88155668358715</v>
      </c>
    </row>
    <row r="35" spans="1:8" s="141" customFormat="1" ht="12.75">
      <c r="A35" s="115" t="s">
        <v>17</v>
      </c>
      <c r="B35" s="116">
        <v>836</v>
      </c>
      <c r="C35" s="119">
        <v>39.23444976076555</v>
      </c>
      <c r="D35" s="119">
        <v>60.76555023923444</v>
      </c>
      <c r="E35" s="119">
        <v>26.52439024390244</v>
      </c>
      <c r="F35" s="119">
        <v>36.023622047244096</v>
      </c>
      <c r="G35" s="119">
        <v>67.3780487804878</v>
      </c>
      <c r="H35" s="119">
        <v>78.93700787401575</v>
      </c>
    </row>
    <row r="36" spans="1:8" s="141" customFormat="1" ht="12.75">
      <c r="A36" s="115" t="s">
        <v>108</v>
      </c>
      <c r="B36" s="116">
        <v>47</v>
      </c>
      <c r="C36" s="119">
        <v>29.78723404255319</v>
      </c>
      <c r="D36" s="119">
        <v>70.2127659574468</v>
      </c>
      <c r="E36" s="119">
        <v>28.57142857142857</v>
      </c>
      <c r="F36" s="119">
        <v>36.36363636363637</v>
      </c>
      <c r="G36" s="119">
        <v>92.85714285714286</v>
      </c>
      <c r="H36" s="119">
        <v>75.75757575757575</v>
      </c>
    </row>
    <row r="37" spans="1:8" s="141" customFormat="1" ht="12.75">
      <c r="A37" s="115" t="s">
        <v>109</v>
      </c>
      <c r="B37" s="116">
        <v>8</v>
      </c>
      <c r="C37" s="119">
        <v>50</v>
      </c>
      <c r="D37" s="119">
        <v>50</v>
      </c>
      <c r="E37" s="119">
        <v>25</v>
      </c>
      <c r="F37" s="119">
        <v>0</v>
      </c>
      <c r="G37" s="119">
        <v>50</v>
      </c>
      <c r="H37" s="119">
        <v>50</v>
      </c>
    </row>
    <row r="38" spans="1:8" s="141" customFormat="1" ht="12.75">
      <c r="A38" s="115" t="s">
        <v>87</v>
      </c>
      <c r="B38" s="116">
        <v>118</v>
      </c>
      <c r="C38" s="119">
        <v>22.033898305084744</v>
      </c>
      <c r="D38" s="119">
        <v>77.96610169491525</v>
      </c>
      <c r="E38" s="119">
        <v>30.76923076923077</v>
      </c>
      <c r="F38" s="119">
        <v>43.47826086956522</v>
      </c>
      <c r="G38" s="119">
        <v>69.23076923076923</v>
      </c>
      <c r="H38" s="119">
        <v>72.82608695652173</v>
      </c>
    </row>
    <row r="39" spans="1:8" s="141" customFormat="1" ht="12.75">
      <c r="A39" s="115" t="s">
        <v>88</v>
      </c>
      <c r="B39" s="116">
        <v>133</v>
      </c>
      <c r="C39" s="119">
        <v>28.57142857142857</v>
      </c>
      <c r="D39" s="119">
        <v>71.42857142857143</v>
      </c>
      <c r="E39" s="119">
        <v>5.263157894736842</v>
      </c>
      <c r="F39" s="119">
        <v>12.631578947368421</v>
      </c>
      <c r="G39" s="119">
        <v>52.63157894736842</v>
      </c>
      <c r="H39" s="119">
        <v>63.1578947368421</v>
      </c>
    </row>
    <row r="40" spans="1:8" s="141" customFormat="1" ht="12.75">
      <c r="A40" s="115" t="s">
        <v>89</v>
      </c>
      <c r="B40" s="116">
        <v>83</v>
      </c>
      <c r="C40" s="119">
        <v>37.34939759036144</v>
      </c>
      <c r="D40" s="119">
        <v>62.65060240963856</v>
      </c>
      <c r="E40" s="119">
        <v>45.16129032258064</v>
      </c>
      <c r="F40" s="119">
        <v>46.15384615384615</v>
      </c>
      <c r="G40" s="119">
        <v>67.74193548387096</v>
      </c>
      <c r="H40" s="119">
        <v>78.84615384615384</v>
      </c>
    </row>
    <row r="41" spans="1:8" s="141" customFormat="1" ht="12.75">
      <c r="A41" s="115"/>
      <c r="B41" s="116"/>
      <c r="C41" s="119"/>
      <c r="D41" s="119"/>
      <c r="E41" s="119"/>
      <c r="F41" s="119"/>
      <c r="G41" s="119"/>
      <c r="H41" s="119"/>
    </row>
    <row r="42" spans="1:8" s="141" customFormat="1" ht="12.75">
      <c r="A42" s="115" t="s">
        <v>79</v>
      </c>
      <c r="B42" s="116">
        <v>952</v>
      </c>
      <c r="C42" s="119">
        <v>18.80252100840336</v>
      </c>
      <c r="D42" s="119">
        <v>81.19747899159664</v>
      </c>
      <c r="E42" s="119">
        <v>50.27932960893855</v>
      </c>
      <c r="F42" s="119">
        <v>57.050452781371284</v>
      </c>
      <c r="G42" s="119">
        <v>83.24022346368714</v>
      </c>
      <c r="H42" s="119">
        <v>88.61578266494179</v>
      </c>
    </row>
    <row r="43" spans="1:8" s="141" customFormat="1" ht="12.75">
      <c r="A43" s="115" t="s">
        <v>80</v>
      </c>
      <c r="B43" s="116">
        <v>793</v>
      </c>
      <c r="C43" s="119">
        <v>40.73139974779319</v>
      </c>
      <c r="D43" s="119">
        <v>59.2686002522068</v>
      </c>
      <c r="E43" s="119">
        <v>30.340557275541798</v>
      </c>
      <c r="F43" s="119">
        <v>42.340425531914896</v>
      </c>
      <c r="G43" s="119">
        <v>72.13622291021672</v>
      </c>
      <c r="H43" s="119">
        <v>81.91489361702128</v>
      </c>
    </row>
    <row r="44" spans="1:8" s="141" customFormat="1" ht="12.75">
      <c r="A44" s="115" t="s">
        <v>96</v>
      </c>
      <c r="B44" s="116">
        <v>109</v>
      </c>
      <c r="C44" s="119">
        <v>10.091743119266056</v>
      </c>
      <c r="D44" s="119">
        <v>89.90825688073394</v>
      </c>
      <c r="E44" s="119">
        <v>18.181818181818183</v>
      </c>
      <c r="F44" s="119">
        <v>14.285714285714285</v>
      </c>
      <c r="G44" s="119">
        <v>72.72727272727273</v>
      </c>
      <c r="H44" s="119">
        <v>53.06122448979592</v>
      </c>
    </row>
    <row r="45" spans="1:8" s="141" customFormat="1" ht="12.75">
      <c r="A45" s="115" t="s">
        <v>112</v>
      </c>
      <c r="B45" s="116">
        <v>14</v>
      </c>
      <c r="C45" s="139">
        <v>7.142857142857142</v>
      </c>
      <c r="D45" s="119">
        <v>92.85714285714286</v>
      </c>
      <c r="E45" s="119">
        <v>0</v>
      </c>
      <c r="F45" s="119">
        <v>15.384615384615385</v>
      </c>
      <c r="G45" s="119">
        <v>100</v>
      </c>
      <c r="H45" s="119">
        <v>92.3076923076923</v>
      </c>
    </row>
    <row r="46" spans="1:8" s="141" customFormat="1" ht="12.75">
      <c r="A46" s="115" t="s">
        <v>97</v>
      </c>
      <c r="B46" s="116">
        <v>763</v>
      </c>
      <c r="C46" s="119">
        <v>69.98689384010484</v>
      </c>
      <c r="D46" s="119">
        <v>30.013106159895152</v>
      </c>
      <c r="E46" s="119">
        <v>8.801498127340825</v>
      </c>
      <c r="F46" s="119">
        <v>13.100436681222707</v>
      </c>
      <c r="G46" s="119">
        <v>52.05992509363296</v>
      </c>
      <c r="H46" s="119">
        <v>66.8122270742358</v>
      </c>
    </row>
    <row r="47" spans="1:8" s="141" customFormat="1" ht="12.75">
      <c r="A47" s="115" t="s">
        <v>113</v>
      </c>
      <c r="B47" s="116">
        <v>15</v>
      </c>
      <c r="C47" s="139">
        <v>100</v>
      </c>
      <c r="D47" s="119">
        <v>0</v>
      </c>
      <c r="E47" s="119">
        <v>13.333333333333334</v>
      </c>
      <c r="F47" s="119" t="s">
        <v>94</v>
      </c>
      <c r="G47" s="119">
        <v>80</v>
      </c>
      <c r="H47" s="119" t="s">
        <v>94</v>
      </c>
    </row>
    <row r="48" spans="1:8" s="141" customFormat="1" ht="12.75">
      <c r="A48" s="115" t="s">
        <v>114</v>
      </c>
      <c r="B48" s="116">
        <v>14</v>
      </c>
      <c r="C48" s="139">
        <v>100</v>
      </c>
      <c r="D48" s="119">
        <v>0</v>
      </c>
      <c r="E48" s="119">
        <v>7.142857142857142</v>
      </c>
      <c r="F48" s="119" t="s">
        <v>94</v>
      </c>
      <c r="G48" s="119">
        <v>42.857142857142854</v>
      </c>
      <c r="H48" s="119" t="s">
        <v>94</v>
      </c>
    </row>
    <row r="49" spans="1:8" s="141" customFormat="1" ht="12.75">
      <c r="A49" s="115" t="s">
        <v>98</v>
      </c>
      <c r="B49" s="116">
        <v>512</v>
      </c>
      <c r="C49" s="119">
        <v>86.9140625</v>
      </c>
      <c r="D49" s="119">
        <v>13.0859375</v>
      </c>
      <c r="E49" s="119">
        <v>23.595505617977526</v>
      </c>
      <c r="F49" s="119">
        <v>25.37313432835821</v>
      </c>
      <c r="G49" s="119">
        <v>60</v>
      </c>
      <c r="H49" s="119">
        <v>65.67164179104478</v>
      </c>
    </row>
    <row r="50" spans="1:8" s="141" customFormat="1" ht="12.75">
      <c r="A50" s="115" t="s">
        <v>100</v>
      </c>
      <c r="B50" s="116">
        <v>46</v>
      </c>
      <c r="C50" s="119">
        <v>100</v>
      </c>
      <c r="D50" s="119">
        <v>0</v>
      </c>
      <c r="E50" s="119">
        <v>19.565217391304348</v>
      </c>
      <c r="F50" s="119" t="s">
        <v>94</v>
      </c>
      <c r="G50" s="119">
        <v>41.30434782608695</v>
      </c>
      <c r="H50" s="119" t="s">
        <v>94</v>
      </c>
    </row>
    <row r="51" spans="1:8" s="141" customFormat="1" ht="12.75">
      <c r="A51" s="115" t="s">
        <v>91</v>
      </c>
      <c r="B51" s="116">
        <v>110</v>
      </c>
      <c r="C51" s="119">
        <v>90.9090909090909</v>
      </c>
      <c r="D51" s="119">
        <v>9.090909090909092</v>
      </c>
      <c r="E51" s="119">
        <v>29</v>
      </c>
      <c r="F51" s="119">
        <v>30</v>
      </c>
      <c r="G51" s="119">
        <v>91</v>
      </c>
      <c r="H51" s="119">
        <v>90</v>
      </c>
    </row>
    <row r="52" spans="1:8" s="141" customFormat="1" ht="12.75">
      <c r="A52" s="115" t="s">
        <v>102</v>
      </c>
      <c r="B52" s="116">
        <v>623</v>
      </c>
      <c r="C52" s="119">
        <v>73.35473515248796</v>
      </c>
      <c r="D52" s="119">
        <v>26.64526484751204</v>
      </c>
      <c r="E52" s="119">
        <v>17.286652078774615</v>
      </c>
      <c r="F52" s="119">
        <v>22.89156626506024</v>
      </c>
      <c r="G52" s="119">
        <v>64.77024070021882</v>
      </c>
      <c r="H52" s="119">
        <v>68.07228915662651</v>
      </c>
    </row>
    <row r="53" spans="1:8" s="141" customFormat="1" ht="12.75">
      <c r="A53" s="115" t="s">
        <v>117</v>
      </c>
      <c r="B53" s="116">
        <v>1</v>
      </c>
      <c r="C53" s="139">
        <v>0</v>
      </c>
      <c r="D53" s="119">
        <v>100</v>
      </c>
      <c r="E53" s="119" t="s">
        <v>94</v>
      </c>
      <c r="F53" s="119">
        <v>0</v>
      </c>
      <c r="G53" s="119" t="s">
        <v>94</v>
      </c>
      <c r="H53" s="119">
        <v>100</v>
      </c>
    </row>
    <row r="54" spans="1:8" s="141" customFormat="1" ht="12.75">
      <c r="A54" s="115" t="s">
        <v>82</v>
      </c>
      <c r="B54" s="116">
        <v>11</v>
      </c>
      <c r="C54" s="119">
        <v>9.090909090909092</v>
      </c>
      <c r="D54" s="119">
        <v>90.9090909090909</v>
      </c>
      <c r="E54" s="119">
        <v>0</v>
      </c>
      <c r="F54" s="119">
        <v>40</v>
      </c>
      <c r="G54" s="119">
        <v>100</v>
      </c>
      <c r="H54" s="119">
        <v>90</v>
      </c>
    </row>
    <row r="55" spans="1:8" s="141" customFormat="1" ht="12.75">
      <c r="A55" s="115" t="s">
        <v>83</v>
      </c>
      <c r="B55" s="116">
        <v>328</v>
      </c>
      <c r="C55" s="119">
        <v>12.804878048780488</v>
      </c>
      <c r="D55" s="119">
        <v>87.1951219512195</v>
      </c>
      <c r="E55" s="119">
        <v>11.904761904761903</v>
      </c>
      <c r="F55" s="119">
        <v>4.195804195804196</v>
      </c>
      <c r="G55" s="119">
        <v>61.904761904761905</v>
      </c>
      <c r="H55" s="119">
        <v>61.88811188811189</v>
      </c>
    </row>
    <row r="56" spans="1:8" s="141" customFormat="1" ht="12.75">
      <c r="A56" s="115" t="s">
        <v>84</v>
      </c>
      <c r="B56" s="116">
        <v>31</v>
      </c>
      <c r="C56" s="119">
        <v>16.129032258064516</v>
      </c>
      <c r="D56" s="119">
        <v>83.87096774193549</v>
      </c>
      <c r="E56" s="119">
        <v>0</v>
      </c>
      <c r="F56" s="119">
        <v>7.6923076923076925</v>
      </c>
      <c r="G56" s="119">
        <v>80</v>
      </c>
      <c r="H56" s="119">
        <v>69.23076923076923</v>
      </c>
    </row>
    <row r="57" spans="1:8" s="141" customFormat="1" ht="12.75">
      <c r="A57" s="115" t="s">
        <v>103</v>
      </c>
      <c r="B57" s="116">
        <v>154</v>
      </c>
      <c r="C57" s="119">
        <v>54.54545454545454</v>
      </c>
      <c r="D57" s="119">
        <v>45.45454545454545</v>
      </c>
      <c r="E57" s="119">
        <v>20.238095238095237</v>
      </c>
      <c r="F57" s="119">
        <v>27.142857142857142</v>
      </c>
      <c r="G57" s="119">
        <v>42.857142857142854</v>
      </c>
      <c r="H57" s="119">
        <v>50</v>
      </c>
    </row>
    <row r="58" spans="1:8" s="141" customFormat="1" ht="12.75">
      <c r="A58" s="115" t="s">
        <v>104</v>
      </c>
      <c r="B58" s="116">
        <v>1619</v>
      </c>
      <c r="C58" s="119">
        <v>21.618282890673253</v>
      </c>
      <c r="D58" s="119">
        <v>78.38171710932674</v>
      </c>
      <c r="E58" s="119">
        <v>34.57142857142857</v>
      </c>
      <c r="F58" s="119">
        <v>51.536643026004725</v>
      </c>
      <c r="G58" s="119">
        <v>79.71428571428572</v>
      </c>
      <c r="H58" s="119">
        <v>90.22852639873916</v>
      </c>
    </row>
    <row r="59" spans="1:8" s="141" customFormat="1" ht="12.75">
      <c r="A59" s="115" t="s">
        <v>105</v>
      </c>
      <c r="B59" s="116">
        <v>156</v>
      </c>
      <c r="C59" s="119">
        <v>54.48717948717948</v>
      </c>
      <c r="D59" s="119">
        <v>45.51282051282051</v>
      </c>
      <c r="E59" s="119">
        <v>20</v>
      </c>
      <c r="F59" s="119">
        <v>33.80281690140845</v>
      </c>
      <c r="G59" s="119">
        <v>65.88235294117646</v>
      </c>
      <c r="H59" s="119">
        <v>66.19718309859155</v>
      </c>
    </row>
    <row r="60" spans="1:8" s="141" customFormat="1" ht="12.75">
      <c r="A60" s="115" t="s">
        <v>106</v>
      </c>
      <c r="B60" s="116">
        <v>3</v>
      </c>
      <c r="C60" s="119">
        <v>0</v>
      </c>
      <c r="D60" s="119">
        <v>100</v>
      </c>
      <c r="E60" s="119" t="s">
        <v>94</v>
      </c>
      <c r="F60" s="119">
        <v>0</v>
      </c>
      <c r="G60" s="119" t="s">
        <v>94</v>
      </c>
      <c r="H60" s="119">
        <v>66.66666666666666</v>
      </c>
    </row>
    <row r="61" spans="1:8" s="141" customFormat="1" ht="12.75">
      <c r="A61" s="115" t="s">
        <v>107</v>
      </c>
      <c r="B61" s="116">
        <v>2027</v>
      </c>
      <c r="C61" s="119">
        <v>63.443512580167734</v>
      </c>
      <c r="D61" s="119">
        <v>36.556487419832266</v>
      </c>
      <c r="E61" s="119">
        <v>15.085536547433904</v>
      </c>
      <c r="F61" s="119">
        <v>15.654520917678813</v>
      </c>
      <c r="G61" s="119">
        <v>59.40902021772939</v>
      </c>
      <c r="H61" s="119">
        <v>64.37246963562752</v>
      </c>
    </row>
    <row r="62" spans="1:8" s="141" customFormat="1" ht="12.75">
      <c r="A62" s="115" t="s">
        <v>110</v>
      </c>
      <c r="B62" s="116">
        <v>6</v>
      </c>
      <c r="C62" s="119">
        <v>83.33333333333334</v>
      </c>
      <c r="D62" s="119">
        <v>16.666666666666664</v>
      </c>
      <c r="E62" s="119">
        <v>0</v>
      </c>
      <c r="F62" s="119">
        <v>0</v>
      </c>
      <c r="G62" s="119">
        <v>0</v>
      </c>
      <c r="H62" s="119">
        <v>0</v>
      </c>
    </row>
    <row r="63" spans="1:8" s="141" customFormat="1" ht="12.75">
      <c r="A63" s="115" t="s">
        <v>111</v>
      </c>
      <c r="B63" s="116">
        <v>182</v>
      </c>
      <c r="C63" s="119">
        <v>94.5054945054945</v>
      </c>
      <c r="D63" s="119">
        <v>5.4945054945054945</v>
      </c>
      <c r="E63" s="119">
        <v>16.27906976744186</v>
      </c>
      <c r="F63" s="119">
        <v>30</v>
      </c>
      <c r="G63" s="119">
        <v>50</v>
      </c>
      <c r="H63" s="119">
        <v>50</v>
      </c>
    </row>
    <row r="64" spans="1:8" s="141" customFormat="1" ht="12.75">
      <c r="A64" s="115" t="s">
        <v>92</v>
      </c>
      <c r="B64" s="116">
        <v>245</v>
      </c>
      <c r="C64" s="119">
        <v>28.57142857142857</v>
      </c>
      <c r="D64" s="119">
        <v>71.42857142857143</v>
      </c>
      <c r="E64" s="119">
        <v>28.57142857142857</v>
      </c>
      <c r="F64" s="119">
        <v>37.142857142857146</v>
      </c>
      <c r="G64" s="119">
        <v>71.42857142857143</v>
      </c>
      <c r="H64" s="119">
        <v>77.14285714285715</v>
      </c>
    </row>
    <row r="65" spans="1:8" s="141" customFormat="1" ht="12.75">
      <c r="A65" s="115" t="s">
        <v>93</v>
      </c>
      <c r="B65" s="116">
        <v>829</v>
      </c>
      <c r="C65" s="119">
        <v>85.02415458937197</v>
      </c>
      <c r="D65" s="119">
        <v>14.975845410628018</v>
      </c>
      <c r="E65" s="119">
        <v>37.92613636363637</v>
      </c>
      <c r="F65" s="119">
        <v>33.87096774193548</v>
      </c>
      <c r="G65" s="119">
        <v>95.17045454545455</v>
      </c>
      <c r="H65" s="119">
        <v>97.58064516129032</v>
      </c>
    </row>
    <row r="66" spans="1:8" s="141" customFormat="1" ht="12.75">
      <c r="A66" s="115"/>
      <c r="B66" s="116"/>
      <c r="C66" s="119"/>
      <c r="D66" s="119"/>
      <c r="E66" s="119"/>
      <c r="F66" s="119"/>
      <c r="G66" s="119"/>
      <c r="H66" s="119"/>
    </row>
    <row r="67" spans="1:8" s="141" customFormat="1" ht="12.75">
      <c r="A67" s="115" t="s">
        <v>18</v>
      </c>
      <c r="B67" s="116">
        <v>595</v>
      </c>
      <c r="C67" s="119">
        <v>43.36134453781513</v>
      </c>
      <c r="D67" s="119">
        <v>56.63865546218487</v>
      </c>
      <c r="E67" s="119">
        <v>17.05426356589147</v>
      </c>
      <c r="F67" s="119">
        <v>19.881305637982198</v>
      </c>
      <c r="G67" s="119">
        <v>57.751937984496124</v>
      </c>
      <c r="H67" s="119">
        <v>68.84272997032642</v>
      </c>
    </row>
    <row r="68" spans="1:8" s="141" customFormat="1" ht="12.75">
      <c r="A68" s="115" t="s">
        <v>19</v>
      </c>
      <c r="B68" s="116">
        <v>157</v>
      </c>
      <c r="C68" s="119">
        <v>36.30573248407643</v>
      </c>
      <c r="D68" s="119">
        <v>63.69426751592356</v>
      </c>
      <c r="E68" s="119">
        <v>35.08771929824561</v>
      </c>
      <c r="F68" s="119">
        <v>49</v>
      </c>
      <c r="G68" s="119">
        <v>80.7017543859649</v>
      </c>
      <c r="H68" s="119">
        <v>84</v>
      </c>
    </row>
    <row r="69" spans="1:8" s="141" customFormat="1" ht="12.75">
      <c r="A69" s="115" t="s">
        <v>86</v>
      </c>
      <c r="B69" s="116">
        <v>174</v>
      </c>
      <c r="C69" s="119">
        <v>50.57471264367817</v>
      </c>
      <c r="D69" s="119">
        <v>49.42528735632184</v>
      </c>
      <c r="E69" s="119">
        <v>17.045454545454543</v>
      </c>
      <c r="F69" s="119">
        <v>24.418604651162788</v>
      </c>
      <c r="G69" s="119">
        <v>56.81818181818182</v>
      </c>
      <c r="H69" s="119">
        <v>75.5813953488372</v>
      </c>
    </row>
    <row r="70" spans="1:8" s="141" customFormat="1" ht="12.75">
      <c r="A70" s="115" t="s">
        <v>20</v>
      </c>
      <c r="B70" s="116">
        <v>465</v>
      </c>
      <c r="C70" s="119">
        <v>46.88172043010753</v>
      </c>
      <c r="D70" s="119">
        <v>53.118279569892465</v>
      </c>
      <c r="E70" s="119">
        <v>16.055045871559635</v>
      </c>
      <c r="F70" s="119">
        <v>14.5748987854251</v>
      </c>
      <c r="G70" s="119">
        <v>71.10091743119266</v>
      </c>
      <c r="H70" s="119">
        <v>72.06477732793523</v>
      </c>
    </row>
    <row r="71" spans="1:8" s="141" customFormat="1" ht="12.75">
      <c r="A71" s="115"/>
      <c r="B71" s="116"/>
      <c r="C71" s="119"/>
      <c r="D71" s="119"/>
      <c r="E71" s="119"/>
      <c r="F71" s="119"/>
      <c r="G71" s="119"/>
      <c r="H71" s="119"/>
    </row>
    <row r="72" spans="1:8" s="141" customFormat="1" ht="12.75">
      <c r="A72" s="115" t="s">
        <v>21</v>
      </c>
      <c r="B72" s="116">
        <v>1372</v>
      </c>
      <c r="C72" s="119">
        <v>77.91545189504373</v>
      </c>
      <c r="D72" s="119">
        <v>22.084548104956266</v>
      </c>
      <c r="E72" s="119">
        <v>20.48643592142189</v>
      </c>
      <c r="F72" s="119">
        <v>27.062706270627064</v>
      </c>
      <c r="G72" s="119">
        <v>69.97193638914874</v>
      </c>
      <c r="H72" s="119">
        <v>71.94719471947195</v>
      </c>
    </row>
    <row r="73" spans="1:8" s="141" customFormat="1" ht="12.75">
      <c r="A73" s="115"/>
      <c r="B73" s="116"/>
      <c r="C73" s="119"/>
      <c r="D73" s="119"/>
      <c r="E73" s="119"/>
      <c r="F73" s="119"/>
      <c r="G73" s="119"/>
      <c r="H73" s="119"/>
    </row>
    <row r="74" spans="1:8" s="141" customFormat="1" ht="12.75">
      <c r="A74" s="118" t="s">
        <v>145</v>
      </c>
      <c r="B74" s="104">
        <f>SUM(B7:B73)</f>
        <v>34590</v>
      </c>
      <c r="C74" s="140">
        <v>49.509959813813644</v>
      </c>
      <c r="D74" s="142">
        <v>50.490040186186356</v>
      </c>
      <c r="E74" s="142">
        <v>17.138686131386862</v>
      </c>
      <c r="F74" s="142">
        <v>24.23843334860284</v>
      </c>
      <c r="G74" s="142">
        <v>63.900729927007305</v>
      </c>
      <c r="H74" s="142">
        <v>70.83715071003208</v>
      </c>
    </row>
    <row r="75" spans="1:2" ht="15.75">
      <c r="A75" s="33"/>
      <c r="B75" s="96"/>
    </row>
    <row r="76" spans="1:2" ht="15.75">
      <c r="A76" s="33"/>
      <c r="B76" s="96"/>
    </row>
    <row r="77" spans="1:2" ht="15.75">
      <c r="A77" s="33"/>
      <c r="B77" s="96"/>
    </row>
    <row r="78" spans="1:2" ht="15.75">
      <c r="A78" s="33"/>
      <c r="B78" s="96"/>
    </row>
    <row r="79" spans="1:2" ht="15.75">
      <c r="A79" s="33"/>
      <c r="B79" s="96"/>
    </row>
    <row r="80" spans="1:2" ht="15.75">
      <c r="A80" s="33"/>
      <c r="B80" s="96"/>
    </row>
    <row r="81" spans="1:2" ht="15.75">
      <c r="A81" s="33"/>
      <c r="B81" s="96"/>
    </row>
    <row r="82" spans="1:2" ht="15.75">
      <c r="A82" s="33"/>
      <c r="B82" s="96"/>
    </row>
    <row r="83" spans="1:2" ht="15.75">
      <c r="A83" s="33"/>
      <c r="B83" s="96"/>
    </row>
    <row r="84" spans="1:2" ht="15.75">
      <c r="A84" s="33"/>
      <c r="B84" s="96"/>
    </row>
    <row r="85" spans="1:2" ht="15.75">
      <c r="A85" s="33"/>
      <c r="B85" s="96"/>
    </row>
    <row r="86" spans="1:2" ht="15.75">
      <c r="A86" s="33"/>
      <c r="B86" s="96"/>
    </row>
    <row r="87" spans="1:2" ht="15.75">
      <c r="A87" s="33"/>
      <c r="B87" s="96"/>
    </row>
    <row r="88" spans="1:2" ht="15.75">
      <c r="A88" s="33"/>
      <c r="B88" s="96"/>
    </row>
    <row r="89" spans="1:2" ht="15.75">
      <c r="A89" s="33"/>
      <c r="B89" s="96"/>
    </row>
    <row r="90" spans="1:2" ht="15.75">
      <c r="A90" s="33"/>
      <c r="B90" s="96"/>
    </row>
    <row r="91" spans="1:2" ht="15.75">
      <c r="A91" s="33"/>
      <c r="B91" s="96"/>
    </row>
    <row r="92" spans="1:2" ht="15.75">
      <c r="A92" s="33"/>
      <c r="B92" s="96"/>
    </row>
    <row r="93" spans="1:2" ht="15.75">
      <c r="A93" s="33"/>
      <c r="B93" s="96"/>
    </row>
    <row r="94" spans="1:2" ht="15.75">
      <c r="A94" s="33"/>
      <c r="B94" s="96"/>
    </row>
    <row r="95" spans="1:2" ht="15.75">
      <c r="A95" s="33"/>
      <c r="B95" s="96"/>
    </row>
    <row r="96" spans="1:2" ht="15.75">
      <c r="A96" s="33"/>
      <c r="B96" s="96"/>
    </row>
    <row r="97" spans="1:2" ht="15.75">
      <c r="A97" s="33"/>
      <c r="B97" s="96"/>
    </row>
    <row r="98" spans="1:2" ht="15.75">
      <c r="A98" s="33"/>
      <c r="B98" s="96"/>
    </row>
    <row r="99" spans="1:2" ht="15.75">
      <c r="A99" s="33"/>
      <c r="B99" s="96"/>
    </row>
    <row r="100" spans="1:2" ht="15.75">
      <c r="A100" s="33"/>
      <c r="B100" s="96"/>
    </row>
    <row r="101" spans="1:2" ht="15.75">
      <c r="A101" s="33"/>
      <c r="B101" s="96"/>
    </row>
    <row r="102" spans="1:2" ht="15.75">
      <c r="A102" s="33"/>
      <c r="B102" s="96"/>
    </row>
    <row r="103" spans="1:2" ht="15.75">
      <c r="A103" s="33"/>
      <c r="B103" s="96"/>
    </row>
    <row r="104" spans="1:2" ht="15.75">
      <c r="A104" s="33"/>
      <c r="B104" s="96"/>
    </row>
    <row r="105" spans="1:2" ht="15.75">
      <c r="A105" s="33"/>
      <c r="B105" s="96"/>
    </row>
    <row r="106" spans="1:2" ht="15.75">
      <c r="A106" s="33"/>
      <c r="B106" s="96"/>
    </row>
    <row r="107" spans="1:2" ht="15.75">
      <c r="A107" s="33"/>
      <c r="B107" s="96"/>
    </row>
    <row r="108" spans="1:2" ht="15.75">
      <c r="A108" s="33"/>
      <c r="B108" s="96"/>
    </row>
    <row r="109" spans="1:2" ht="15.75">
      <c r="A109" s="33"/>
      <c r="B109" s="96"/>
    </row>
    <row r="110" spans="1:2" ht="15.75">
      <c r="A110" s="33"/>
      <c r="B110" s="96"/>
    </row>
    <row r="111" spans="1:2" ht="15.75">
      <c r="A111" s="33"/>
      <c r="B111" s="96"/>
    </row>
    <row r="112" ht="15">
      <c r="B112" s="96"/>
    </row>
    <row r="113" ht="15">
      <c r="B113" s="96"/>
    </row>
    <row r="114" ht="15">
      <c r="B114" s="96"/>
    </row>
    <row r="115" ht="15">
      <c r="B115" s="96"/>
    </row>
    <row r="116" ht="15">
      <c r="B116" s="96"/>
    </row>
    <row r="117" ht="15">
      <c r="B117" s="96"/>
    </row>
    <row r="118" ht="15">
      <c r="B118" s="96"/>
    </row>
    <row r="119" ht="15">
      <c r="B119" s="96"/>
    </row>
    <row r="120" ht="15">
      <c r="B120" s="96"/>
    </row>
    <row r="121" ht="15">
      <c r="B121" s="96"/>
    </row>
    <row r="122" ht="15">
      <c r="B122" s="96"/>
    </row>
    <row r="123" ht="15">
      <c r="B123" s="96"/>
    </row>
    <row r="124" ht="15">
      <c r="B124" s="96"/>
    </row>
    <row r="125" ht="15">
      <c r="B125" s="96"/>
    </row>
    <row r="126" ht="15">
      <c r="B126" s="96"/>
    </row>
    <row r="127" ht="15">
      <c r="B127" s="96"/>
    </row>
    <row r="128" ht="15">
      <c r="B128" s="96"/>
    </row>
    <row r="129" ht="15">
      <c r="B129" s="96"/>
    </row>
    <row r="130" ht="15">
      <c r="B130" s="96"/>
    </row>
    <row r="131" ht="15">
      <c r="B131" s="96"/>
    </row>
    <row r="132" ht="15">
      <c r="B132" s="96"/>
    </row>
    <row r="133" ht="15">
      <c r="B133" s="96"/>
    </row>
    <row r="134" ht="15">
      <c r="B134" s="96"/>
    </row>
    <row r="135" ht="15">
      <c r="B135" s="96"/>
    </row>
    <row r="136" ht="15">
      <c r="B136" s="96"/>
    </row>
    <row r="137" ht="15">
      <c r="B137" s="96"/>
    </row>
    <row r="138" ht="15">
      <c r="B138" s="96"/>
    </row>
    <row r="139" ht="15">
      <c r="B139" s="96"/>
    </row>
    <row r="140" ht="15">
      <c r="B140" s="96"/>
    </row>
    <row r="141" ht="15">
      <c r="B141" s="96"/>
    </row>
    <row r="142" ht="15">
      <c r="B142" s="96"/>
    </row>
    <row r="143" ht="15">
      <c r="B143" s="96"/>
    </row>
    <row r="144" ht="15">
      <c r="B144" s="96"/>
    </row>
    <row r="145" ht="15">
      <c r="B145" s="96"/>
    </row>
    <row r="146" ht="15">
      <c r="B146" s="96"/>
    </row>
    <row r="147" ht="15">
      <c r="B147" s="96"/>
    </row>
    <row r="148" ht="15">
      <c r="B148" s="96"/>
    </row>
    <row r="149" ht="15">
      <c r="B149" s="96"/>
    </row>
    <row r="150" ht="15">
      <c r="B150" s="96"/>
    </row>
    <row r="151" ht="15">
      <c r="B151" s="96"/>
    </row>
    <row r="152" ht="15">
      <c r="B152" s="96"/>
    </row>
    <row r="153" ht="15">
      <c r="B153" s="96"/>
    </row>
    <row r="154" ht="15">
      <c r="B154" s="96"/>
    </row>
    <row r="155" ht="15">
      <c r="B155" s="96"/>
    </row>
    <row r="156" ht="15">
      <c r="B156" s="96"/>
    </row>
    <row r="157" ht="15">
      <c r="B157" s="96"/>
    </row>
    <row r="158" ht="15">
      <c r="B158" s="96"/>
    </row>
    <row r="159" ht="15">
      <c r="B159" s="96"/>
    </row>
    <row r="160" ht="15">
      <c r="B160" s="96"/>
    </row>
    <row r="161" ht="15">
      <c r="B161" s="96"/>
    </row>
    <row r="162" ht="15">
      <c r="B162" s="96"/>
    </row>
    <row r="163" ht="15">
      <c r="B163" s="96"/>
    </row>
    <row r="164" ht="15">
      <c r="B164" s="96"/>
    </row>
    <row r="165" ht="15">
      <c r="B165" s="96"/>
    </row>
    <row r="166" ht="15">
      <c r="B166" s="96"/>
    </row>
    <row r="167" ht="15">
      <c r="B167" s="96"/>
    </row>
    <row r="168" ht="15">
      <c r="B168" s="96"/>
    </row>
    <row r="169" ht="15">
      <c r="B169" s="96"/>
    </row>
    <row r="170" ht="15">
      <c r="B170" s="96"/>
    </row>
    <row r="171" ht="15">
      <c r="B171" s="96"/>
    </row>
    <row r="172" ht="15">
      <c r="B172" s="96"/>
    </row>
    <row r="173" ht="15">
      <c r="B173" s="96"/>
    </row>
    <row r="174" ht="15">
      <c r="B174" s="96"/>
    </row>
    <row r="175" ht="15">
      <c r="B175" s="96"/>
    </row>
    <row r="176" ht="15">
      <c r="B176" s="96"/>
    </row>
    <row r="177" ht="15">
      <c r="B177" s="96"/>
    </row>
    <row r="178" ht="15">
      <c r="B178" s="96"/>
    </row>
    <row r="179" ht="15">
      <c r="B179" s="96"/>
    </row>
    <row r="180" ht="15">
      <c r="B180" s="96"/>
    </row>
    <row r="181" ht="15">
      <c r="B181" s="96"/>
    </row>
    <row r="182" ht="15">
      <c r="B182" s="96"/>
    </row>
    <row r="183" ht="15">
      <c r="B183" s="96"/>
    </row>
    <row r="184" ht="15">
      <c r="B184" s="96"/>
    </row>
    <row r="185" ht="15">
      <c r="B185" s="96"/>
    </row>
    <row r="186" ht="15">
      <c r="B186" s="96"/>
    </row>
    <row r="187" ht="15">
      <c r="B187" s="96"/>
    </row>
    <row r="188" ht="15">
      <c r="B188" s="96"/>
    </row>
    <row r="189" ht="15">
      <c r="B189" s="96"/>
    </row>
    <row r="190" ht="15">
      <c r="B190" s="96"/>
    </row>
    <row r="191" ht="15">
      <c r="B191" s="96"/>
    </row>
    <row r="192" ht="15">
      <c r="B192" s="96"/>
    </row>
    <row r="193" ht="15">
      <c r="B193" s="96"/>
    </row>
    <row r="194" ht="15">
      <c r="B194" s="96"/>
    </row>
    <row r="195" ht="15">
      <c r="B195" s="96"/>
    </row>
    <row r="196" ht="15">
      <c r="B196" s="96"/>
    </row>
    <row r="197" ht="15">
      <c r="B197" s="96"/>
    </row>
    <row r="198" ht="15">
      <c r="B198" s="96"/>
    </row>
    <row r="199" ht="15">
      <c r="B199" s="96"/>
    </row>
    <row r="200" ht="15">
      <c r="B200" s="96"/>
    </row>
    <row r="201" ht="15">
      <c r="B201" s="96"/>
    </row>
    <row r="202" ht="15">
      <c r="B202" s="96"/>
    </row>
    <row r="203" ht="15">
      <c r="B203" s="96"/>
    </row>
    <row r="204" ht="15">
      <c r="B204" s="96"/>
    </row>
    <row r="205" ht="15">
      <c r="B205" s="96"/>
    </row>
    <row r="206" ht="15">
      <c r="B206" s="96"/>
    </row>
    <row r="207" ht="15">
      <c r="B207" s="96"/>
    </row>
    <row r="208" ht="15">
      <c r="B208" s="96"/>
    </row>
    <row r="209" ht="15">
      <c r="B209" s="96"/>
    </row>
    <row r="210" ht="15">
      <c r="B210" s="96"/>
    </row>
    <row r="211" ht="15">
      <c r="B211" s="96"/>
    </row>
    <row r="212" ht="15">
      <c r="B212" s="96"/>
    </row>
    <row r="213" ht="15">
      <c r="B213" s="96"/>
    </row>
    <row r="214" ht="15">
      <c r="B214" s="96"/>
    </row>
    <row r="215" ht="15">
      <c r="B215" s="96"/>
    </row>
    <row r="216" ht="15">
      <c r="B216" s="96"/>
    </row>
    <row r="217" ht="15">
      <c r="B217" s="96"/>
    </row>
    <row r="218" ht="15">
      <c r="B218" s="96"/>
    </row>
    <row r="219" ht="15">
      <c r="B219" s="96"/>
    </row>
    <row r="220" ht="15">
      <c r="B220" s="96"/>
    </row>
    <row r="221" ht="15">
      <c r="B221" s="96"/>
    </row>
    <row r="222" ht="15">
      <c r="B222" s="96"/>
    </row>
    <row r="223" ht="15">
      <c r="B223" s="96"/>
    </row>
    <row r="224" ht="15">
      <c r="B224" s="96"/>
    </row>
    <row r="225" ht="15">
      <c r="B225" s="96"/>
    </row>
    <row r="226" ht="15">
      <c r="B226" s="96"/>
    </row>
    <row r="227" ht="15">
      <c r="B227" s="96"/>
    </row>
    <row r="228" ht="15">
      <c r="B228" s="96"/>
    </row>
    <row r="229" ht="15">
      <c r="B229" s="96"/>
    </row>
    <row r="230" ht="15">
      <c r="B230" s="96"/>
    </row>
    <row r="231" ht="15">
      <c r="B231" s="96"/>
    </row>
    <row r="232" ht="15">
      <c r="B232" s="96"/>
    </row>
    <row r="233" ht="15">
      <c r="B233" s="96"/>
    </row>
    <row r="234" ht="15">
      <c r="B234" s="96"/>
    </row>
    <row r="235" ht="15">
      <c r="B235" s="96"/>
    </row>
    <row r="236" ht="15">
      <c r="B236" s="96"/>
    </row>
    <row r="237" ht="15">
      <c r="B237" s="96"/>
    </row>
    <row r="238" ht="15">
      <c r="B238" s="96"/>
    </row>
    <row r="239" ht="15">
      <c r="B239" s="96"/>
    </row>
    <row r="240" ht="15">
      <c r="B240" s="96"/>
    </row>
    <row r="241" ht="15">
      <c r="B241" s="96"/>
    </row>
    <row r="242" ht="15">
      <c r="B242" s="96"/>
    </row>
    <row r="243" ht="15">
      <c r="B243" s="96"/>
    </row>
    <row r="244" ht="15">
      <c r="B244" s="96"/>
    </row>
    <row r="245" ht="15">
      <c r="B245" s="96"/>
    </row>
    <row r="246" ht="15">
      <c r="B246" s="96"/>
    </row>
    <row r="247" ht="15">
      <c r="B247" s="96"/>
    </row>
    <row r="248" ht="15">
      <c r="B248" s="96"/>
    </row>
    <row r="249" ht="15">
      <c r="B249" s="96"/>
    </row>
    <row r="250" ht="15">
      <c r="B250" s="96"/>
    </row>
    <row r="251" ht="15">
      <c r="B251" s="96"/>
    </row>
    <row r="252" ht="15">
      <c r="B252" s="96"/>
    </row>
    <row r="253" ht="15">
      <c r="B253" s="96"/>
    </row>
    <row r="254" ht="15">
      <c r="B254" s="96"/>
    </row>
    <row r="255" ht="15">
      <c r="B255" s="96"/>
    </row>
    <row r="256" ht="15">
      <c r="B256" s="96"/>
    </row>
    <row r="257" ht="15">
      <c r="B257" s="96"/>
    </row>
    <row r="258" ht="15">
      <c r="B258" s="96"/>
    </row>
    <row r="259" ht="15">
      <c r="B259" s="96"/>
    </row>
    <row r="260" ht="15">
      <c r="B260" s="96"/>
    </row>
    <row r="261" ht="15">
      <c r="B261" s="96"/>
    </row>
    <row r="262" ht="15">
      <c r="B262" s="96"/>
    </row>
    <row r="263" ht="15">
      <c r="B263" s="96"/>
    </row>
    <row r="264" ht="15">
      <c r="B264" s="96"/>
    </row>
    <row r="265" ht="15">
      <c r="B265" s="96"/>
    </row>
    <row r="266" ht="15">
      <c r="B266" s="96"/>
    </row>
    <row r="267" ht="15">
      <c r="B267" s="96"/>
    </row>
    <row r="268" ht="15">
      <c r="B268" s="96"/>
    </row>
    <row r="269" ht="15">
      <c r="B269" s="96"/>
    </row>
    <row r="270" ht="15">
      <c r="B270" s="96"/>
    </row>
    <row r="271" ht="15">
      <c r="B271" s="96"/>
    </row>
    <row r="272" ht="15">
      <c r="B272" s="96"/>
    </row>
    <row r="273" ht="15">
      <c r="B273" s="96"/>
    </row>
    <row r="274" ht="15">
      <c r="B274" s="96"/>
    </row>
    <row r="275" ht="15">
      <c r="B275" s="96"/>
    </row>
    <row r="276" ht="15">
      <c r="B276" s="96"/>
    </row>
    <row r="277" ht="15">
      <c r="B277" s="96"/>
    </row>
    <row r="278" ht="15">
      <c r="B278" s="96"/>
    </row>
    <row r="279" ht="15">
      <c r="B279" s="96"/>
    </row>
    <row r="280" ht="15">
      <c r="B280" s="96"/>
    </row>
    <row r="281" ht="15">
      <c r="B281" s="96"/>
    </row>
    <row r="282" ht="15">
      <c r="B282" s="96"/>
    </row>
    <row r="283" ht="15">
      <c r="B283" s="96"/>
    </row>
    <row r="284" ht="15">
      <c r="B284" s="96"/>
    </row>
    <row r="285" ht="15">
      <c r="B285" s="96"/>
    </row>
    <row r="286" ht="15">
      <c r="B286" s="96"/>
    </row>
    <row r="287" ht="15">
      <c r="B287" s="96"/>
    </row>
    <row r="288" ht="15">
      <c r="B288" s="96"/>
    </row>
    <row r="289" ht="15">
      <c r="B289" s="96"/>
    </row>
    <row r="290" ht="15">
      <c r="B290" s="96"/>
    </row>
    <row r="291" ht="15">
      <c r="B291" s="96"/>
    </row>
    <row r="292" ht="15">
      <c r="B292" s="96"/>
    </row>
    <row r="293" ht="15">
      <c r="B293" s="96"/>
    </row>
    <row r="294" ht="15">
      <c r="B294" s="96"/>
    </row>
    <row r="295" ht="15">
      <c r="B295" s="96"/>
    </row>
    <row r="296" ht="15">
      <c r="B296" s="96"/>
    </row>
    <row r="297" ht="15">
      <c r="B297" s="96"/>
    </row>
    <row r="298" ht="15">
      <c r="B298" s="96"/>
    </row>
    <row r="299" ht="15">
      <c r="B299" s="96"/>
    </row>
    <row r="300" ht="15">
      <c r="B300" s="96"/>
    </row>
    <row r="301" ht="15">
      <c r="B301" s="96"/>
    </row>
    <row r="302" ht="15">
      <c r="B302" s="96"/>
    </row>
    <row r="303" ht="15">
      <c r="B303" s="96"/>
    </row>
    <row r="304" ht="15">
      <c r="B304" s="96"/>
    </row>
    <row r="305" ht="15">
      <c r="B305" s="96"/>
    </row>
    <row r="306" ht="15">
      <c r="B306" s="96"/>
    </row>
    <row r="307" ht="15">
      <c r="B307" s="96"/>
    </row>
    <row r="308" ht="15">
      <c r="B308" s="96"/>
    </row>
    <row r="309" ht="15">
      <c r="B309" s="96"/>
    </row>
    <row r="310" ht="15">
      <c r="B310" s="96"/>
    </row>
    <row r="311" ht="15">
      <c r="B311" s="96"/>
    </row>
    <row r="312" ht="15">
      <c r="B312" s="96"/>
    </row>
    <row r="313" ht="15">
      <c r="B313" s="96"/>
    </row>
    <row r="314" ht="15">
      <c r="B314" s="96"/>
    </row>
    <row r="315" ht="15">
      <c r="B315" s="96"/>
    </row>
    <row r="316" ht="15">
      <c r="B316" s="96"/>
    </row>
    <row r="317" ht="15">
      <c r="B317" s="96"/>
    </row>
    <row r="318" ht="15">
      <c r="B318" s="96"/>
    </row>
    <row r="319" ht="15">
      <c r="B319" s="96"/>
    </row>
    <row r="320" ht="15">
      <c r="B320" s="96"/>
    </row>
    <row r="321" ht="15">
      <c r="B321" s="96"/>
    </row>
    <row r="322" ht="15">
      <c r="B322" s="96"/>
    </row>
    <row r="323" ht="15">
      <c r="B323" s="96"/>
    </row>
    <row r="324" ht="15">
      <c r="B324" s="96"/>
    </row>
    <row r="325" ht="15">
      <c r="B325" s="96"/>
    </row>
    <row r="326" ht="15">
      <c r="B326" s="96"/>
    </row>
    <row r="327" ht="15">
      <c r="B327" s="96"/>
    </row>
    <row r="328" ht="15">
      <c r="B328" s="96"/>
    </row>
    <row r="329" ht="15">
      <c r="B329" s="96"/>
    </row>
    <row r="330" ht="15">
      <c r="B330" s="96"/>
    </row>
    <row r="331" ht="15">
      <c r="B331" s="96"/>
    </row>
    <row r="332" ht="15">
      <c r="B332" s="96"/>
    </row>
    <row r="333" ht="15">
      <c r="B333" s="96"/>
    </row>
    <row r="334" ht="15">
      <c r="B334" s="96"/>
    </row>
    <row r="335" ht="15">
      <c r="B335" s="96"/>
    </row>
    <row r="336" ht="15">
      <c r="B336" s="96"/>
    </row>
    <row r="337" ht="15">
      <c r="B337" s="96"/>
    </row>
    <row r="338" ht="15">
      <c r="B338" s="96"/>
    </row>
    <row r="339" ht="15">
      <c r="B339" s="96"/>
    </row>
    <row r="340" ht="15">
      <c r="B340" s="96"/>
    </row>
    <row r="341" ht="15">
      <c r="B341" s="96"/>
    </row>
    <row r="342" ht="15">
      <c r="B342" s="96"/>
    </row>
    <row r="343" ht="15">
      <c r="B343" s="96"/>
    </row>
    <row r="344" ht="15">
      <c r="B344" s="96"/>
    </row>
    <row r="345" ht="15">
      <c r="B345" s="96"/>
    </row>
    <row r="346" ht="15">
      <c r="B346" s="96"/>
    </row>
    <row r="347" ht="15">
      <c r="B347" s="96"/>
    </row>
    <row r="348" ht="15">
      <c r="B348" s="96"/>
    </row>
    <row r="349" ht="15">
      <c r="B349" s="96"/>
    </row>
    <row r="350" ht="15">
      <c r="B350" s="96"/>
    </row>
    <row r="351" ht="15">
      <c r="B351" s="96"/>
    </row>
    <row r="352" ht="15">
      <c r="B352" s="96"/>
    </row>
    <row r="353" ht="15">
      <c r="B353" s="96"/>
    </row>
    <row r="354" ht="15">
      <c r="B354" s="96"/>
    </row>
    <row r="355" ht="15">
      <c r="B355" s="96"/>
    </row>
    <row r="356" ht="15">
      <c r="B356" s="96"/>
    </row>
    <row r="357" ht="15">
      <c r="B357" s="96"/>
    </row>
    <row r="358" ht="15">
      <c r="B358" s="96"/>
    </row>
    <row r="359" ht="15">
      <c r="B359" s="96"/>
    </row>
    <row r="360" ht="15">
      <c r="B360" s="96"/>
    </row>
    <row r="361" ht="15">
      <c r="B361" s="96"/>
    </row>
    <row r="362" ht="15">
      <c r="B362" s="96"/>
    </row>
    <row r="363" ht="15">
      <c r="B363" s="96"/>
    </row>
    <row r="364" ht="15">
      <c r="B364" s="96"/>
    </row>
    <row r="365" ht="15">
      <c r="B365" s="96"/>
    </row>
    <row r="366" ht="15">
      <c r="B366" s="96"/>
    </row>
    <row r="367" ht="15">
      <c r="B367" s="96"/>
    </row>
    <row r="368" ht="15">
      <c r="B368" s="96"/>
    </row>
    <row r="369" ht="15">
      <c r="B369" s="96"/>
    </row>
    <row r="370" ht="15">
      <c r="B370" s="96"/>
    </row>
    <row r="371" ht="15">
      <c r="B371" s="96"/>
    </row>
    <row r="372" ht="15">
      <c r="B372" s="96"/>
    </row>
    <row r="373" ht="15">
      <c r="B373" s="96"/>
    </row>
    <row r="374" ht="15">
      <c r="B374" s="96"/>
    </row>
    <row r="375" ht="15">
      <c r="B375" s="96"/>
    </row>
    <row r="376" ht="15">
      <c r="B376" s="96"/>
    </row>
    <row r="377" ht="15">
      <c r="B377" s="96"/>
    </row>
    <row r="378" ht="15">
      <c r="B378" s="96"/>
    </row>
    <row r="379" ht="15">
      <c r="B379" s="96"/>
    </row>
    <row r="380" ht="15">
      <c r="B380" s="96"/>
    </row>
    <row r="381" ht="15">
      <c r="B381" s="96"/>
    </row>
    <row r="382" ht="15">
      <c r="B382" s="96"/>
    </row>
    <row r="383" ht="15">
      <c r="B383" s="96"/>
    </row>
    <row r="384" ht="15">
      <c r="B384" s="96"/>
    </row>
    <row r="385" ht="15">
      <c r="B385" s="96"/>
    </row>
    <row r="386" ht="15">
      <c r="B386" s="96"/>
    </row>
    <row r="387" ht="15">
      <c r="B387" s="96"/>
    </row>
    <row r="388" ht="15">
      <c r="B388" s="96"/>
    </row>
    <row r="389" ht="15">
      <c r="B389" s="96"/>
    </row>
    <row r="390" ht="15">
      <c r="B390" s="96"/>
    </row>
    <row r="391" ht="15">
      <c r="B391" s="96"/>
    </row>
    <row r="392" ht="15">
      <c r="B392" s="96"/>
    </row>
    <row r="393" ht="15">
      <c r="B393" s="96"/>
    </row>
    <row r="394" ht="15">
      <c r="B394" s="96"/>
    </row>
    <row r="395" ht="15">
      <c r="B395" s="96"/>
    </row>
    <row r="396" ht="15">
      <c r="B396" s="96"/>
    </row>
    <row r="397" ht="15">
      <c r="B397" s="96"/>
    </row>
    <row r="398" ht="15">
      <c r="B398" s="96"/>
    </row>
    <row r="399" ht="15">
      <c r="B399" s="96"/>
    </row>
    <row r="400" ht="15">
      <c r="B400" s="96"/>
    </row>
    <row r="401" ht="15">
      <c r="B401" s="96"/>
    </row>
    <row r="402" ht="15">
      <c r="B402" s="96"/>
    </row>
    <row r="403" ht="15">
      <c r="B403" s="96"/>
    </row>
    <row r="404" ht="15">
      <c r="B404" s="96"/>
    </row>
    <row r="405" ht="15">
      <c r="B405" s="96"/>
    </row>
    <row r="406" ht="15">
      <c r="B406" s="96"/>
    </row>
    <row r="407" ht="15">
      <c r="B407" s="96"/>
    </row>
    <row r="408" ht="15">
      <c r="B408" s="96"/>
    </row>
    <row r="409" ht="15">
      <c r="B409" s="96"/>
    </row>
    <row r="410" ht="15">
      <c r="B410" s="96"/>
    </row>
    <row r="411" ht="15">
      <c r="B411" s="96"/>
    </row>
    <row r="412" ht="15">
      <c r="B412" s="96"/>
    </row>
    <row r="413" ht="15">
      <c r="B413" s="96"/>
    </row>
    <row r="414" ht="15">
      <c r="B414" s="96"/>
    </row>
    <row r="415" ht="15">
      <c r="B415" s="96"/>
    </row>
    <row r="416" ht="15">
      <c r="B416" s="96"/>
    </row>
    <row r="417" ht="15">
      <c r="B417" s="96"/>
    </row>
    <row r="418" ht="15">
      <c r="B418" s="96"/>
    </row>
    <row r="419" ht="15">
      <c r="B419" s="96"/>
    </row>
    <row r="420" ht="15">
      <c r="B420" s="96"/>
    </row>
    <row r="421" ht="15">
      <c r="B421" s="96"/>
    </row>
    <row r="422" ht="15">
      <c r="B422" s="96"/>
    </row>
    <row r="423" ht="15">
      <c r="B423" s="96"/>
    </row>
    <row r="424" ht="15">
      <c r="B424" s="96"/>
    </row>
    <row r="425" ht="15">
      <c r="B425" s="96"/>
    </row>
    <row r="426" ht="15">
      <c r="B426" s="96"/>
    </row>
    <row r="427" ht="15">
      <c r="B427" s="96"/>
    </row>
    <row r="428" ht="15">
      <c r="B428" s="96"/>
    </row>
    <row r="429" ht="15">
      <c r="B429" s="96"/>
    </row>
    <row r="430" ht="15">
      <c r="B430" s="96"/>
    </row>
    <row r="431" ht="15">
      <c r="B431" s="96"/>
    </row>
    <row r="432" ht="15">
      <c r="B432" s="96"/>
    </row>
    <row r="433" ht="15">
      <c r="B433" s="96"/>
    </row>
    <row r="434" ht="15">
      <c r="B434" s="96"/>
    </row>
    <row r="435" ht="15">
      <c r="B435" s="96"/>
    </row>
    <row r="436" ht="15">
      <c r="B436" s="96"/>
    </row>
    <row r="437" ht="15">
      <c r="B437" s="96"/>
    </row>
    <row r="438" ht="15">
      <c r="B438" s="96"/>
    </row>
    <row r="439" ht="15">
      <c r="B439" s="96"/>
    </row>
    <row r="440" ht="15">
      <c r="B440" s="96"/>
    </row>
    <row r="441" ht="15">
      <c r="B441" s="96"/>
    </row>
    <row r="442" ht="15">
      <c r="B442" s="96"/>
    </row>
    <row r="443" ht="15">
      <c r="B443" s="96"/>
    </row>
    <row r="444" ht="15">
      <c r="B444" s="96"/>
    </row>
    <row r="445" ht="15">
      <c r="B445" s="96"/>
    </row>
    <row r="446" ht="15">
      <c r="B446" s="96"/>
    </row>
    <row r="447" ht="15">
      <c r="B447" s="96"/>
    </row>
    <row r="448" ht="15">
      <c r="B448" s="96"/>
    </row>
    <row r="449" ht="15">
      <c r="B449" s="96"/>
    </row>
    <row r="450" ht="15">
      <c r="B450" s="96"/>
    </row>
    <row r="451" ht="15">
      <c r="B451" s="96"/>
    </row>
    <row r="452" ht="15">
      <c r="B452" s="96"/>
    </row>
    <row r="453" ht="15">
      <c r="B453" s="96"/>
    </row>
    <row r="454" ht="15">
      <c r="B454" s="96"/>
    </row>
    <row r="455" ht="15">
      <c r="B455" s="96"/>
    </row>
    <row r="456" ht="15">
      <c r="B456" s="96"/>
    </row>
    <row r="457" ht="15">
      <c r="B457" s="96"/>
    </row>
    <row r="458" ht="15">
      <c r="B458" s="96"/>
    </row>
    <row r="459" ht="15">
      <c r="B459" s="96"/>
    </row>
    <row r="460" ht="15">
      <c r="B460" s="96"/>
    </row>
    <row r="461" ht="15">
      <c r="B461" s="96"/>
    </row>
    <row r="462" ht="15">
      <c r="B462" s="96"/>
    </row>
    <row r="463" ht="15">
      <c r="B463" s="96"/>
    </row>
    <row r="464" ht="15">
      <c r="B464" s="96"/>
    </row>
    <row r="465" ht="15">
      <c r="B465" s="96"/>
    </row>
    <row r="466" ht="15">
      <c r="B466" s="96"/>
    </row>
    <row r="467" ht="15">
      <c r="B467" s="96"/>
    </row>
    <row r="468" ht="15">
      <c r="B468" s="96"/>
    </row>
    <row r="469" ht="15">
      <c r="B469" s="96"/>
    </row>
    <row r="470" ht="15">
      <c r="B470" s="96"/>
    </row>
    <row r="471" ht="15">
      <c r="B471" s="96"/>
    </row>
    <row r="472" ht="15">
      <c r="B472" s="96"/>
    </row>
    <row r="473" ht="15">
      <c r="B473" s="96"/>
    </row>
    <row r="474" ht="15">
      <c r="B474" s="96"/>
    </row>
    <row r="475" ht="15">
      <c r="B475" s="96"/>
    </row>
    <row r="476" ht="15">
      <c r="B476" s="96"/>
    </row>
    <row r="477" ht="15">
      <c r="B477" s="96"/>
    </row>
    <row r="478" ht="15">
      <c r="B478" s="96"/>
    </row>
    <row r="479" ht="15">
      <c r="B479" s="96"/>
    </row>
    <row r="480" ht="15">
      <c r="B480" s="96"/>
    </row>
    <row r="481" ht="15">
      <c r="B481" s="96"/>
    </row>
    <row r="482" ht="15">
      <c r="B482" s="96"/>
    </row>
    <row r="483" ht="15">
      <c r="B483" s="96"/>
    </row>
    <row r="484" ht="15">
      <c r="B484" s="96"/>
    </row>
    <row r="485" ht="15">
      <c r="B485" s="96"/>
    </row>
    <row r="486" ht="15">
      <c r="B486" s="96"/>
    </row>
    <row r="487" ht="15">
      <c r="B487" s="96"/>
    </row>
    <row r="488" ht="15">
      <c r="B488" s="96"/>
    </row>
    <row r="489" ht="15">
      <c r="B489" s="96"/>
    </row>
    <row r="490" ht="15">
      <c r="B490" s="96"/>
    </row>
    <row r="491" ht="15">
      <c r="B491" s="96"/>
    </row>
    <row r="492" ht="15">
      <c r="B492" s="96"/>
    </row>
    <row r="493" ht="15">
      <c r="B493" s="96"/>
    </row>
    <row r="494" ht="15">
      <c r="B494" s="96"/>
    </row>
    <row r="495" ht="15">
      <c r="B495" s="96"/>
    </row>
    <row r="496" ht="15">
      <c r="B496" s="96"/>
    </row>
    <row r="497" ht="15">
      <c r="B497" s="96"/>
    </row>
    <row r="498" ht="15">
      <c r="B498" s="96"/>
    </row>
    <row r="499" ht="15">
      <c r="B499" s="96"/>
    </row>
    <row r="500" ht="15">
      <c r="B500" s="96"/>
    </row>
    <row r="501" ht="15">
      <c r="B501" s="96"/>
    </row>
    <row r="502" ht="15">
      <c r="B502" s="96"/>
    </row>
    <row r="503" ht="15">
      <c r="B503" s="96"/>
    </row>
    <row r="504" ht="15">
      <c r="B504" s="96"/>
    </row>
    <row r="505" ht="15">
      <c r="B505" s="96"/>
    </row>
    <row r="506" ht="15">
      <c r="B506" s="96"/>
    </row>
    <row r="507" ht="15">
      <c r="B507" s="96"/>
    </row>
    <row r="508" ht="15">
      <c r="B508" s="96"/>
    </row>
    <row r="509" ht="15">
      <c r="B509" s="96"/>
    </row>
    <row r="510" ht="15">
      <c r="B510" s="96"/>
    </row>
    <row r="511" ht="15">
      <c r="B511" s="96"/>
    </row>
    <row r="512" ht="15">
      <c r="B512" s="96"/>
    </row>
    <row r="513" ht="15">
      <c r="B513" s="96"/>
    </row>
    <row r="514" ht="15">
      <c r="B514" s="96"/>
    </row>
    <row r="515" ht="15">
      <c r="B515" s="96"/>
    </row>
    <row r="516" ht="15">
      <c r="B516" s="96"/>
    </row>
    <row r="517" ht="15">
      <c r="B517" s="96"/>
    </row>
    <row r="518" ht="15">
      <c r="B518" s="96"/>
    </row>
    <row r="519" ht="15">
      <c r="B519" s="96"/>
    </row>
    <row r="520" ht="15">
      <c r="B520" s="96"/>
    </row>
    <row r="521" ht="15">
      <c r="B521" s="96"/>
    </row>
    <row r="522" ht="15">
      <c r="B522" s="96"/>
    </row>
    <row r="523" ht="15">
      <c r="B523" s="96"/>
    </row>
    <row r="524" ht="15">
      <c r="B524" s="96"/>
    </row>
    <row r="525" ht="15">
      <c r="B525" s="96"/>
    </row>
    <row r="526" ht="15">
      <c r="B526" s="96"/>
    </row>
    <row r="527" ht="15">
      <c r="B527" s="96"/>
    </row>
    <row r="528" ht="15">
      <c r="B528" s="96"/>
    </row>
    <row r="529" ht="15">
      <c r="B529" s="96"/>
    </row>
    <row r="530" ht="15">
      <c r="B530" s="96"/>
    </row>
    <row r="531" ht="15">
      <c r="B531" s="96"/>
    </row>
    <row r="532" ht="15">
      <c r="B532" s="96"/>
    </row>
    <row r="533" ht="15">
      <c r="B533" s="96"/>
    </row>
    <row r="534" ht="15">
      <c r="B534" s="96"/>
    </row>
    <row r="535" ht="15">
      <c r="B535" s="96"/>
    </row>
    <row r="536" ht="15">
      <c r="B536" s="96"/>
    </row>
    <row r="537" ht="15">
      <c r="B537" s="96"/>
    </row>
    <row r="538" ht="15">
      <c r="B538" s="96"/>
    </row>
    <row r="539" ht="15">
      <c r="B539" s="96"/>
    </row>
    <row r="540" ht="15">
      <c r="B540" s="96"/>
    </row>
    <row r="541" ht="15">
      <c r="B541" s="96"/>
    </row>
    <row r="542" ht="15">
      <c r="B542" s="96"/>
    </row>
    <row r="543" ht="15">
      <c r="B543" s="96"/>
    </row>
    <row r="544" ht="15">
      <c r="B544" s="96"/>
    </row>
    <row r="545" ht="15">
      <c r="B545" s="96"/>
    </row>
    <row r="546" ht="15">
      <c r="B546" s="96"/>
    </row>
    <row r="547" ht="15">
      <c r="B547" s="96"/>
    </row>
    <row r="548" ht="15">
      <c r="B548" s="96"/>
    </row>
    <row r="549" ht="15">
      <c r="B549" s="96"/>
    </row>
    <row r="550" ht="15">
      <c r="B550" s="96"/>
    </row>
    <row r="551" ht="15">
      <c r="B551" s="96"/>
    </row>
    <row r="552" ht="15">
      <c r="B552" s="96"/>
    </row>
    <row r="553" ht="15">
      <c r="B553" s="96"/>
    </row>
    <row r="554" ht="15">
      <c r="B554" s="96"/>
    </row>
    <row r="555" ht="15">
      <c r="B555" s="96"/>
    </row>
    <row r="556" ht="15">
      <c r="B556" s="96"/>
    </row>
    <row r="557" ht="15">
      <c r="B557" s="96"/>
    </row>
    <row r="558" ht="15">
      <c r="B558" s="96"/>
    </row>
    <row r="559" ht="15">
      <c r="B559" s="96"/>
    </row>
    <row r="560" ht="15">
      <c r="B560" s="96"/>
    </row>
    <row r="561" ht="15">
      <c r="B561" s="96"/>
    </row>
    <row r="562" ht="15">
      <c r="B562" s="96"/>
    </row>
    <row r="563" ht="15">
      <c r="B563" s="96"/>
    </row>
    <row r="564" ht="15">
      <c r="B564" s="96"/>
    </row>
    <row r="565" ht="15">
      <c r="B565" s="96"/>
    </row>
    <row r="566" ht="15">
      <c r="B566" s="96"/>
    </row>
    <row r="567" ht="15">
      <c r="B567" s="96"/>
    </row>
    <row r="568" ht="15">
      <c r="B568" s="96"/>
    </row>
    <row r="569" ht="15">
      <c r="B569" s="96"/>
    </row>
    <row r="570" ht="15">
      <c r="B570" s="96"/>
    </row>
    <row r="571" ht="15">
      <c r="B571" s="96"/>
    </row>
    <row r="572" ht="15">
      <c r="B572" s="96"/>
    </row>
    <row r="573" ht="15">
      <c r="B573" s="96"/>
    </row>
    <row r="574" ht="15">
      <c r="B574" s="96"/>
    </row>
    <row r="575" ht="15">
      <c r="B575" s="96"/>
    </row>
    <row r="576" ht="15">
      <c r="B576" s="96"/>
    </row>
    <row r="577" ht="15">
      <c r="B577" s="96"/>
    </row>
    <row r="578" ht="15">
      <c r="B578" s="96"/>
    </row>
    <row r="579" ht="15">
      <c r="B579" s="96"/>
    </row>
    <row r="580" ht="15">
      <c r="B580" s="96"/>
    </row>
    <row r="581" ht="15">
      <c r="B581" s="96"/>
    </row>
    <row r="582" ht="15">
      <c r="B582" s="96"/>
    </row>
    <row r="583" ht="15">
      <c r="B583" s="96"/>
    </row>
    <row r="584" ht="15">
      <c r="B584" s="96"/>
    </row>
    <row r="585" ht="15">
      <c r="B585" s="96"/>
    </row>
    <row r="586" ht="15">
      <c r="B586" s="96"/>
    </row>
    <row r="587" ht="15">
      <c r="B587" s="96"/>
    </row>
    <row r="588" ht="15">
      <c r="B588" s="96"/>
    </row>
    <row r="589" ht="15">
      <c r="B589" s="96"/>
    </row>
    <row r="590" ht="15">
      <c r="B590" s="96"/>
    </row>
    <row r="591" ht="15">
      <c r="B591" s="96"/>
    </row>
    <row r="592" ht="15">
      <c r="B592" s="96"/>
    </row>
    <row r="593" ht="15">
      <c r="B593" s="96"/>
    </row>
    <row r="594" ht="15">
      <c r="B594" s="96"/>
    </row>
    <row r="595" ht="15">
      <c r="B595" s="96"/>
    </row>
    <row r="596" ht="15">
      <c r="B596" s="96"/>
    </row>
    <row r="597" ht="15">
      <c r="B597" s="96"/>
    </row>
    <row r="598" ht="15">
      <c r="B598" s="96"/>
    </row>
    <row r="599" ht="15">
      <c r="B599" s="96"/>
    </row>
    <row r="600" ht="15">
      <c r="B600" s="96"/>
    </row>
    <row r="601" ht="15">
      <c r="B601" s="96"/>
    </row>
    <row r="602" ht="15">
      <c r="B602" s="96"/>
    </row>
    <row r="603" ht="15">
      <c r="B603" s="96"/>
    </row>
    <row r="604" ht="15">
      <c r="B604" s="96"/>
    </row>
    <row r="605" ht="15">
      <c r="B605" s="96"/>
    </row>
    <row r="606" ht="15">
      <c r="B606" s="96"/>
    </row>
    <row r="607" ht="15">
      <c r="B607" s="96"/>
    </row>
    <row r="608" ht="15">
      <c r="B608" s="96"/>
    </row>
    <row r="609" ht="15">
      <c r="B609" s="96"/>
    </row>
    <row r="610" ht="15">
      <c r="B610" s="96"/>
    </row>
    <row r="611" ht="15">
      <c r="B611" s="96"/>
    </row>
    <row r="612" ht="15">
      <c r="B612" s="96"/>
    </row>
    <row r="613" ht="15">
      <c r="B613" s="96"/>
    </row>
    <row r="614" ht="15">
      <c r="B614" s="96"/>
    </row>
    <row r="615" ht="15">
      <c r="B615" s="96"/>
    </row>
    <row r="616" ht="15">
      <c r="B616" s="96"/>
    </row>
    <row r="617" ht="15">
      <c r="B617" s="96"/>
    </row>
    <row r="618" ht="15">
      <c r="B618" s="96"/>
    </row>
    <row r="619" ht="15">
      <c r="B619" s="96"/>
    </row>
    <row r="620" ht="15">
      <c r="B620" s="96"/>
    </row>
    <row r="621" ht="15">
      <c r="B621" s="96"/>
    </row>
    <row r="622" ht="15">
      <c r="B622" s="96"/>
    </row>
    <row r="623" ht="15">
      <c r="B623" s="96"/>
    </row>
    <row r="624" ht="15">
      <c r="B624" s="96"/>
    </row>
    <row r="625" ht="15">
      <c r="B625" s="96"/>
    </row>
    <row r="626" ht="15">
      <c r="B626" s="96"/>
    </row>
    <row r="627" ht="15">
      <c r="B627" s="96"/>
    </row>
    <row r="628" ht="15">
      <c r="B628" s="96"/>
    </row>
    <row r="629" ht="15">
      <c r="B629" s="96"/>
    </row>
    <row r="630" ht="15">
      <c r="B630" s="96"/>
    </row>
    <row r="631" ht="15">
      <c r="B631" s="96"/>
    </row>
    <row r="632" ht="15">
      <c r="B632" s="96"/>
    </row>
    <row r="633" ht="15">
      <c r="B633" s="96"/>
    </row>
    <row r="634" ht="15">
      <c r="B634" s="96"/>
    </row>
    <row r="635" ht="15">
      <c r="B635" s="96"/>
    </row>
    <row r="636" ht="15">
      <c r="B636" s="96"/>
    </row>
    <row r="637" ht="15">
      <c r="B637" s="96"/>
    </row>
    <row r="638" ht="15">
      <c r="B638" s="96"/>
    </row>
    <row r="639" ht="15">
      <c r="B639" s="96"/>
    </row>
    <row r="640" ht="15">
      <c r="B640" s="96"/>
    </row>
    <row r="641" ht="15">
      <c r="B641" s="96"/>
    </row>
    <row r="642" ht="15">
      <c r="B642" s="96"/>
    </row>
    <row r="643" ht="15">
      <c r="B643" s="96"/>
    </row>
    <row r="644" ht="15">
      <c r="B644" s="96"/>
    </row>
    <row r="645" ht="15">
      <c r="B645" s="96"/>
    </row>
    <row r="646" ht="15">
      <c r="B646" s="96"/>
    </row>
    <row r="647" ht="15">
      <c r="B647" s="96"/>
    </row>
    <row r="648" ht="15">
      <c r="B648" s="96"/>
    </row>
    <row r="649" ht="15">
      <c r="B649" s="96"/>
    </row>
    <row r="650" ht="15">
      <c r="B650" s="96"/>
    </row>
    <row r="651" ht="15">
      <c r="B651" s="96"/>
    </row>
    <row r="652" ht="15">
      <c r="B652" s="96"/>
    </row>
    <row r="653" ht="15">
      <c r="B653" s="96"/>
    </row>
    <row r="654" ht="15">
      <c r="B654" s="96"/>
    </row>
    <row r="655" ht="15">
      <c r="B655" s="96"/>
    </row>
    <row r="656" ht="15">
      <c r="B656" s="96"/>
    </row>
    <row r="657" ht="15">
      <c r="B657" s="96"/>
    </row>
    <row r="658" ht="15">
      <c r="B658" s="96"/>
    </row>
    <row r="659" ht="15">
      <c r="B659" s="96"/>
    </row>
    <row r="660" ht="15">
      <c r="B660" s="96"/>
    </row>
    <row r="661" ht="15">
      <c r="B661" s="96"/>
    </row>
    <row r="662" ht="15">
      <c r="B662" s="96"/>
    </row>
    <row r="663" ht="15">
      <c r="B663" s="96"/>
    </row>
    <row r="664" ht="15">
      <c r="B664" s="96"/>
    </row>
    <row r="665" ht="15">
      <c r="B665" s="96"/>
    </row>
    <row r="666" ht="15">
      <c r="B666" s="96"/>
    </row>
    <row r="667" ht="15">
      <c r="B667" s="96"/>
    </row>
    <row r="668" ht="15">
      <c r="B668" s="96"/>
    </row>
    <row r="669" ht="15">
      <c r="B669" s="96"/>
    </row>
    <row r="670" ht="15">
      <c r="B670" s="96"/>
    </row>
    <row r="671" ht="15">
      <c r="B671" s="96"/>
    </row>
    <row r="672" ht="15">
      <c r="B672" s="96"/>
    </row>
    <row r="673" ht="15">
      <c r="B673" s="96"/>
    </row>
    <row r="674" ht="15">
      <c r="B674" s="96"/>
    </row>
    <row r="675" ht="15">
      <c r="B675" s="96"/>
    </row>
    <row r="676" ht="15">
      <c r="B676" s="96"/>
    </row>
    <row r="677" ht="15">
      <c r="B677" s="96"/>
    </row>
    <row r="678" ht="15">
      <c r="B678" s="96"/>
    </row>
    <row r="679" ht="15">
      <c r="B679" s="96"/>
    </row>
    <row r="680" ht="15">
      <c r="B680" s="96"/>
    </row>
    <row r="681" ht="15">
      <c r="B681" s="96"/>
    </row>
    <row r="682" ht="15">
      <c r="B682" s="96"/>
    </row>
    <row r="683" ht="15">
      <c r="B683" s="96"/>
    </row>
    <row r="684" ht="15">
      <c r="B684" s="96"/>
    </row>
    <row r="685" ht="15">
      <c r="B685" s="96"/>
    </row>
    <row r="686" ht="15">
      <c r="B686" s="96"/>
    </row>
    <row r="687" ht="15">
      <c r="B687" s="96"/>
    </row>
    <row r="688" ht="15">
      <c r="B688" s="96"/>
    </row>
    <row r="689" ht="15">
      <c r="B689" s="96"/>
    </row>
    <row r="690" ht="15">
      <c r="B690" s="96"/>
    </row>
    <row r="691" ht="15">
      <c r="B691" s="96"/>
    </row>
    <row r="692" ht="15">
      <c r="B692" s="96"/>
    </row>
    <row r="693" ht="15">
      <c r="B693" s="96"/>
    </row>
    <row r="694" ht="15">
      <c r="B694" s="96"/>
    </row>
    <row r="695" ht="15">
      <c r="B695" s="96"/>
    </row>
    <row r="696" ht="15">
      <c r="B696" s="96"/>
    </row>
    <row r="697" ht="15">
      <c r="B697" s="96"/>
    </row>
    <row r="698" ht="15">
      <c r="B698" s="96"/>
    </row>
    <row r="699" ht="15">
      <c r="B699" s="96"/>
    </row>
    <row r="700" ht="15">
      <c r="B700" s="96"/>
    </row>
    <row r="701" ht="15">
      <c r="B701" s="96"/>
    </row>
    <row r="702" ht="15">
      <c r="B702" s="96"/>
    </row>
    <row r="703" ht="15">
      <c r="B703" s="96"/>
    </row>
    <row r="704" ht="15">
      <c r="B704" s="96"/>
    </row>
    <row r="705" ht="15">
      <c r="B705" s="96"/>
    </row>
    <row r="706" ht="15">
      <c r="B706" s="96"/>
    </row>
    <row r="707" ht="15">
      <c r="B707" s="96"/>
    </row>
    <row r="708" ht="15">
      <c r="B708" s="96"/>
    </row>
    <row r="709" ht="15">
      <c r="B709" s="96"/>
    </row>
    <row r="710" ht="15">
      <c r="B710" s="96"/>
    </row>
    <row r="711" ht="15">
      <c r="B711" s="96"/>
    </row>
    <row r="712" ht="15">
      <c r="B712" s="96"/>
    </row>
    <row r="713" ht="15">
      <c r="B713" s="96"/>
    </row>
    <row r="714" ht="15">
      <c r="B714" s="96"/>
    </row>
    <row r="715" ht="15">
      <c r="B715" s="96"/>
    </row>
    <row r="716" ht="15">
      <c r="B716" s="96"/>
    </row>
    <row r="717" ht="15">
      <c r="B717" s="96"/>
    </row>
    <row r="718" ht="15">
      <c r="B718" s="96"/>
    </row>
    <row r="719" ht="15">
      <c r="B719" s="96"/>
    </row>
    <row r="720" ht="15">
      <c r="B720" s="96"/>
    </row>
    <row r="721" ht="15">
      <c r="B721" s="96"/>
    </row>
    <row r="722" ht="15">
      <c r="B722" s="96"/>
    </row>
    <row r="723" ht="15">
      <c r="B723" s="96"/>
    </row>
    <row r="724" ht="15">
      <c r="B724" s="96"/>
    </row>
    <row r="725" ht="15">
      <c r="B725" s="96"/>
    </row>
    <row r="726" ht="15">
      <c r="B726" s="96"/>
    </row>
    <row r="727" ht="15">
      <c r="B727" s="96"/>
    </row>
    <row r="728" ht="15">
      <c r="B728" s="96"/>
    </row>
    <row r="729" ht="15">
      <c r="B729" s="96"/>
    </row>
    <row r="730" ht="15">
      <c r="B730" s="96"/>
    </row>
    <row r="731" ht="15">
      <c r="B731" s="96"/>
    </row>
    <row r="732" ht="15">
      <c r="B732" s="96"/>
    </row>
    <row r="733" ht="15">
      <c r="B733" s="96"/>
    </row>
    <row r="734" ht="15">
      <c r="B734" s="96"/>
    </row>
    <row r="735" ht="15">
      <c r="B735" s="96"/>
    </row>
    <row r="736" ht="15">
      <c r="B736" s="96"/>
    </row>
    <row r="737" ht="15">
      <c r="B737" s="96"/>
    </row>
    <row r="738" ht="15">
      <c r="B738" s="96"/>
    </row>
    <row r="739" ht="15">
      <c r="B739" s="96"/>
    </row>
    <row r="740" ht="15">
      <c r="B740" s="96"/>
    </row>
    <row r="741" ht="15">
      <c r="B741" s="96"/>
    </row>
    <row r="742" ht="15">
      <c r="B742" s="96"/>
    </row>
    <row r="743" ht="15">
      <c r="B743" s="96"/>
    </row>
    <row r="744" ht="15">
      <c r="B744" s="96"/>
    </row>
    <row r="745" ht="15">
      <c r="B745" s="96"/>
    </row>
    <row r="746" ht="15">
      <c r="B746" s="96"/>
    </row>
    <row r="747" ht="15">
      <c r="B747" s="96"/>
    </row>
    <row r="748" ht="15">
      <c r="B748" s="96"/>
    </row>
    <row r="749" ht="15">
      <c r="B749" s="96"/>
    </row>
    <row r="750" ht="15">
      <c r="B750" s="96"/>
    </row>
    <row r="751" ht="15">
      <c r="B751" s="96"/>
    </row>
    <row r="752" ht="15">
      <c r="B752" s="96"/>
    </row>
    <row r="753" ht="15">
      <c r="B753" s="96"/>
    </row>
    <row r="754" ht="15">
      <c r="B754" s="96"/>
    </row>
    <row r="755" ht="15">
      <c r="B755" s="96"/>
    </row>
    <row r="756" ht="15">
      <c r="B756" s="96"/>
    </row>
    <row r="757" ht="15">
      <c r="B757" s="96"/>
    </row>
    <row r="758" ht="15">
      <c r="B758" s="96"/>
    </row>
    <row r="759" ht="15">
      <c r="B759" s="96"/>
    </row>
    <row r="760" ht="15">
      <c r="B760" s="96"/>
    </row>
    <row r="761" ht="15">
      <c r="B761" s="96"/>
    </row>
    <row r="762" ht="15">
      <c r="B762" s="96"/>
    </row>
    <row r="763" ht="15">
      <c r="B763" s="96"/>
    </row>
    <row r="764" ht="15">
      <c r="B764" s="96"/>
    </row>
    <row r="765" ht="15">
      <c r="B765" s="96"/>
    </row>
    <row r="766" ht="15">
      <c r="B766" s="96"/>
    </row>
    <row r="767" ht="15">
      <c r="B767" s="96"/>
    </row>
    <row r="768" ht="15">
      <c r="B768" s="96"/>
    </row>
    <row r="769" ht="15">
      <c r="B769" s="96"/>
    </row>
    <row r="770" ht="15">
      <c r="B770" s="96"/>
    </row>
    <row r="771" ht="15">
      <c r="B771" s="96"/>
    </row>
    <row r="772" ht="15">
      <c r="B772" s="96"/>
    </row>
    <row r="773" ht="15">
      <c r="B773" s="96"/>
    </row>
    <row r="774" ht="15">
      <c r="B774" s="96"/>
    </row>
    <row r="775" ht="15">
      <c r="B775" s="96"/>
    </row>
    <row r="776" ht="15">
      <c r="B776" s="96"/>
    </row>
    <row r="777" ht="15">
      <c r="B777" s="96"/>
    </row>
    <row r="778" ht="15">
      <c r="B778" s="96"/>
    </row>
    <row r="779" ht="15">
      <c r="B779" s="96"/>
    </row>
    <row r="780" ht="15">
      <c r="B780" s="96"/>
    </row>
    <row r="781" ht="15">
      <c r="B781" s="96"/>
    </row>
    <row r="782" ht="15">
      <c r="B782" s="96"/>
    </row>
    <row r="783" ht="15">
      <c r="B783" s="96"/>
    </row>
    <row r="784" ht="15">
      <c r="B784" s="96"/>
    </row>
    <row r="785" ht="15">
      <c r="B785" s="96"/>
    </row>
    <row r="786" ht="15">
      <c r="B786" s="96"/>
    </row>
    <row r="787" ht="15">
      <c r="B787" s="96"/>
    </row>
    <row r="788" ht="15">
      <c r="B788" s="96"/>
    </row>
    <row r="789" ht="15">
      <c r="B789" s="96"/>
    </row>
    <row r="790" ht="15">
      <c r="B790" s="96"/>
    </row>
    <row r="791" ht="15">
      <c r="B791" s="96"/>
    </row>
    <row r="792" ht="15">
      <c r="B792" s="96"/>
    </row>
    <row r="793" ht="15">
      <c r="B793" s="96"/>
    </row>
    <row r="794" ht="15">
      <c r="B794" s="96"/>
    </row>
    <row r="795" ht="15">
      <c r="B795" s="96"/>
    </row>
    <row r="796" ht="15">
      <c r="B796" s="96"/>
    </row>
    <row r="797" ht="15">
      <c r="B797" s="96"/>
    </row>
    <row r="798" ht="15">
      <c r="B798" s="96"/>
    </row>
    <row r="799" ht="15">
      <c r="B799" s="96"/>
    </row>
    <row r="800" ht="15">
      <c r="B800" s="96"/>
    </row>
    <row r="801" ht="15">
      <c r="B801" s="96"/>
    </row>
    <row r="802" ht="15">
      <c r="B802" s="96"/>
    </row>
    <row r="803" ht="15">
      <c r="B803" s="96"/>
    </row>
    <row r="804" ht="15">
      <c r="B804" s="96"/>
    </row>
    <row r="805" ht="15">
      <c r="B805" s="96"/>
    </row>
    <row r="806" ht="15">
      <c r="B806" s="96"/>
    </row>
    <row r="807" ht="15">
      <c r="B807" s="96"/>
    </row>
    <row r="808" ht="15">
      <c r="B808" s="96"/>
    </row>
    <row r="809" ht="15">
      <c r="B809" s="96"/>
    </row>
    <row r="810" ht="15">
      <c r="B810" s="96"/>
    </row>
    <row r="811" ht="15">
      <c r="B811" s="96"/>
    </row>
    <row r="812" ht="15">
      <c r="B812" s="96"/>
    </row>
    <row r="813" ht="15">
      <c r="B813" s="96"/>
    </row>
    <row r="814" ht="15">
      <c r="B814" s="96"/>
    </row>
    <row r="815" ht="15">
      <c r="B815" s="96"/>
    </row>
    <row r="816" ht="15">
      <c r="B816" s="96"/>
    </row>
    <row r="817" ht="15">
      <c r="B817" s="96"/>
    </row>
    <row r="818" ht="15">
      <c r="B818" s="96"/>
    </row>
    <row r="819" ht="15">
      <c r="B819" s="96"/>
    </row>
    <row r="820" ht="15">
      <c r="B820" s="96"/>
    </row>
    <row r="821" ht="15">
      <c r="B821" s="96"/>
    </row>
    <row r="822" ht="15">
      <c r="B822" s="96"/>
    </row>
    <row r="823" ht="15">
      <c r="B823" s="96"/>
    </row>
    <row r="824" ht="15">
      <c r="B824" s="96"/>
    </row>
    <row r="825" ht="15">
      <c r="B825" s="96"/>
    </row>
    <row r="826" ht="15">
      <c r="B826" s="96"/>
    </row>
    <row r="827" ht="15">
      <c r="B827" s="96"/>
    </row>
    <row r="828" ht="15">
      <c r="B828" s="96"/>
    </row>
    <row r="829" ht="15">
      <c r="B829" s="96"/>
    </row>
    <row r="830" ht="15">
      <c r="B830" s="96"/>
    </row>
    <row r="831" ht="15">
      <c r="B831" s="96"/>
    </row>
    <row r="832" ht="15">
      <c r="B832" s="96"/>
    </row>
    <row r="833" ht="15">
      <c r="B833" s="96"/>
    </row>
    <row r="834" ht="15">
      <c r="B834" s="96"/>
    </row>
    <row r="835" ht="15">
      <c r="B835" s="96"/>
    </row>
    <row r="836" ht="15">
      <c r="B836" s="96"/>
    </row>
    <row r="837" ht="15">
      <c r="B837" s="96"/>
    </row>
    <row r="838" ht="15">
      <c r="B838" s="96"/>
    </row>
    <row r="839" ht="15">
      <c r="B839" s="96"/>
    </row>
    <row r="840" ht="15">
      <c r="B840" s="96"/>
    </row>
    <row r="841" ht="15">
      <c r="B841" s="96"/>
    </row>
    <row r="842" ht="15">
      <c r="B842" s="96"/>
    </row>
    <row r="843" ht="15">
      <c r="B843" s="96"/>
    </row>
    <row r="844" ht="15">
      <c r="B844" s="96"/>
    </row>
    <row r="845" ht="15">
      <c r="B845" s="96"/>
    </row>
    <row r="846" ht="15">
      <c r="B846" s="96"/>
    </row>
    <row r="847" ht="15">
      <c r="B847" s="96"/>
    </row>
    <row r="848" ht="15">
      <c r="B848" s="96"/>
    </row>
    <row r="849" ht="15">
      <c r="B849" s="96"/>
    </row>
    <row r="850" ht="15">
      <c r="B850" s="96"/>
    </row>
    <row r="851" ht="15">
      <c r="B851" s="96"/>
    </row>
    <row r="852" ht="15">
      <c r="B852" s="96"/>
    </row>
    <row r="853" ht="15">
      <c r="B853" s="96"/>
    </row>
    <row r="854" ht="15">
      <c r="B854" s="96"/>
    </row>
    <row r="855" ht="15">
      <c r="B855" s="96"/>
    </row>
    <row r="856" ht="15">
      <c r="B856" s="96"/>
    </row>
    <row r="857" ht="15">
      <c r="B857" s="96"/>
    </row>
    <row r="858" ht="15">
      <c r="B858" s="96"/>
    </row>
    <row r="859" ht="15">
      <c r="B859" s="96"/>
    </row>
    <row r="860" ht="15">
      <c r="B860" s="96"/>
    </row>
    <row r="861" ht="15">
      <c r="B861" s="96"/>
    </row>
    <row r="862" ht="15">
      <c r="B862" s="96"/>
    </row>
    <row r="863" ht="15">
      <c r="B863" s="96"/>
    </row>
    <row r="864" ht="15">
      <c r="B864" s="96"/>
    </row>
    <row r="865" ht="15">
      <c r="B865" s="96"/>
    </row>
    <row r="866" ht="15">
      <c r="B866" s="96"/>
    </row>
    <row r="867" ht="15">
      <c r="B867" s="96"/>
    </row>
    <row r="868" ht="15">
      <c r="B868" s="96"/>
    </row>
    <row r="869" ht="15">
      <c r="B869" s="96"/>
    </row>
    <row r="870" ht="15">
      <c r="B870" s="96"/>
    </row>
    <row r="871" ht="15">
      <c r="B871" s="96"/>
    </row>
    <row r="872" ht="15">
      <c r="B872" s="96"/>
    </row>
    <row r="873" ht="15">
      <c r="B873" s="96"/>
    </row>
    <row r="874" ht="15">
      <c r="B874" s="96"/>
    </row>
    <row r="875" ht="15">
      <c r="B875" s="96"/>
    </row>
    <row r="876" ht="15">
      <c r="B876" s="96"/>
    </row>
    <row r="877" ht="15">
      <c r="B877" s="96"/>
    </row>
    <row r="878" ht="15">
      <c r="B878" s="96"/>
    </row>
    <row r="879" ht="15">
      <c r="B879" s="96"/>
    </row>
    <row r="880" ht="15">
      <c r="B880" s="96"/>
    </row>
    <row r="881" ht="15">
      <c r="B881" s="96"/>
    </row>
    <row r="882" ht="15">
      <c r="B882" s="96"/>
    </row>
    <row r="883" ht="15">
      <c r="B883" s="96"/>
    </row>
    <row r="884" ht="15">
      <c r="B884" s="96"/>
    </row>
    <row r="885" ht="15">
      <c r="B885" s="96"/>
    </row>
    <row r="886" ht="15">
      <c r="B886" s="96"/>
    </row>
    <row r="887" ht="15">
      <c r="B887" s="96"/>
    </row>
    <row r="888" ht="15">
      <c r="B888" s="96"/>
    </row>
    <row r="889" ht="15">
      <c r="B889" s="96"/>
    </row>
    <row r="890" ht="15">
      <c r="B890" s="96"/>
    </row>
    <row r="891" ht="15">
      <c r="B891" s="96"/>
    </row>
    <row r="892" ht="15">
      <c r="B892" s="96"/>
    </row>
    <row r="893" ht="15">
      <c r="B893" s="96"/>
    </row>
    <row r="894" ht="15">
      <c r="B894" s="96"/>
    </row>
    <row r="895" ht="15">
      <c r="B895" s="96"/>
    </row>
    <row r="896" ht="15">
      <c r="B896" s="96"/>
    </row>
    <row r="897" ht="15">
      <c r="B897" s="96"/>
    </row>
    <row r="898" ht="15">
      <c r="B898" s="96"/>
    </row>
    <row r="899" ht="15">
      <c r="B899" s="96"/>
    </row>
    <row r="900" ht="15">
      <c r="B900" s="96"/>
    </row>
    <row r="901" ht="15">
      <c r="B901" s="96"/>
    </row>
    <row r="902" ht="15">
      <c r="B902" s="96"/>
    </row>
    <row r="903" ht="15">
      <c r="B903" s="96"/>
    </row>
    <row r="904" ht="15">
      <c r="B904" s="96"/>
    </row>
    <row r="905" ht="15">
      <c r="B905" s="96"/>
    </row>
    <row r="906" ht="15">
      <c r="B906" s="96"/>
    </row>
    <row r="907" ht="15">
      <c r="B907" s="96"/>
    </row>
    <row r="908" ht="15">
      <c r="B908" s="96"/>
    </row>
    <row r="909" ht="15">
      <c r="B909" s="96"/>
    </row>
    <row r="910" ht="15">
      <c r="B910" s="96"/>
    </row>
    <row r="911" ht="15">
      <c r="B911" s="96"/>
    </row>
    <row r="912" ht="15">
      <c r="B912" s="96"/>
    </row>
    <row r="913" ht="15">
      <c r="B913" s="96"/>
    </row>
    <row r="914" ht="15">
      <c r="B914" s="96"/>
    </row>
    <row r="915" ht="15">
      <c r="B915" s="96"/>
    </row>
    <row r="916" ht="15">
      <c r="B916" s="96"/>
    </row>
    <row r="917" ht="15">
      <c r="B917" s="96"/>
    </row>
    <row r="918" ht="15">
      <c r="B918" s="96"/>
    </row>
    <row r="919" ht="15">
      <c r="B919" s="96"/>
    </row>
    <row r="920" ht="15">
      <c r="B920" s="96"/>
    </row>
    <row r="921" ht="15">
      <c r="B921" s="96"/>
    </row>
    <row r="922" ht="15">
      <c r="B922" s="96"/>
    </row>
    <row r="923" ht="15">
      <c r="B923" s="96"/>
    </row>
    <row r="924" ht="15">
      <c r="B924" s="96"/>
    </row>
    <row r="925" ht="15">
      <c r="B925" s="96"/>
    </row>
    <row r="926" ht="15">
      <c r="B926" s="96"/>
    </row>
    <row r="927" ht="15">
      <c r="B927" s="96"/>
    </row>
    <row r="928" ht="15">
      <c r="B928" s="96"/>
    </row>
    <row r="929" ht="15">
      <c r="B929" s="96"/>
    </row>
    <row r="930" ht="15">
      <c r="B930" s="96"/>
    </row>
    <row r="931" ht="15">
      <c r="B931" s="96"/>
    </row>
    <row r="932" ht="15">
      <c r="B932" s="96"/>
    </row>
    <row r="933" ht="15">
      <c r="B933" s="96"/>
    </row>
    <row r="934" ht="15">
      <c r="B934" s="96"/>
    </row>
    <row r="935" ht="15">
      <c r="B935" s="96"/>
    </row>
    <row r="936" ht="15">
      <c r="B936" s="96"/>
    </row>
    <row r="937" ht="15">
      <c r="B937" s="96"/>
    </row>
    <row r="938" ht="15">
      <c r="B938" s="96"/>
    </row>
    <row r="939" ht="15">
      <c r="B939" s="96"/>
    </row>
    <row r="940" ht="15">
      <c r="B940" s="96"/>
    </row>
    <row r="941" ht="15">
      <c r="B941" s="96"/>
    </row>
    <row r="942" ht="15">
      <c r="B942" s="96"/>
    </row>
    <row r="943" ht="15">
      <c r="B943" s="96"/>
    </row>
    <row r="944" ht="15">
      <c r="B944" s="96"/>
    </row>
    <row r="945" ht="15">
      <c r="B945" s="96"/>
    </row>
    <row r="946" ht="15">
      <c r="B946" s="96"/>
    </row>
    <row r="947" ht="15">
      <c r="B947" s="96"/>
    </row>
    <row r="948" ht="15">
      <c r="B948" s="96"/>
    </row>
    <row r="949" ht="15">
      <c r="B949" s="96"/>
    </row>
    <row r="950" ht="15">
      <c r="B950" s="96"/>
    </row>
    <row r="951" ht="15">
      <c r="B951" s="96"/>
    </row>
    <row r="952" ht="15">
      <c r="B952" s="96"/>
    </row>
    <row r="953" ht="15">
      <c r="B953" s="96"/>
    </row>
    <row r="954" ht="15">
      <c r="B954" s="96"/>
    </row>
    <row r="955" ht="15">
      <c r="B955" s="96"/>
    </row>
    <row r="956" ht="15">
      <c r="B956" s="96"/>
    </row>
    <row r="957" ht="15">
      <c r="B957" s="96"/>
    </row>
    <row r="958" ht="15">
      <c r="B958" s="96"/>
    </row>
    <row r="959" ht="15">
      <c r="B959" s="96"/>
    </row>
    <row r="960" ht="15">
      <c r="B960" s="96"/>
    </row>
    <row r="961" ht="15">
      <c r="B961" s="96"/>
    </row>
    <row r="962" ht="15">
      <c r="B962" s="96"/>
    </row>
    <row r="963" ht="15">
      <c r="B963" s="96"/>
    </row>
    <row r="964" ht="15">
      <c r="B964" s="96"/>
    </row>
    <row r="965" ht="15">
      <c r="B965" s="96"/>
    </row>
    <row r="966" ht="15">
      <c r="B966" s="96"/>
    </row>
    <row r="967" ht="15">
      <c r="B967" s="96"/>
    </row>
    <row r="968" ht="15">
      <c r="B968" s="96"/>
    </row>
    <row r="969" ht="15">
      <c r="B969" s="96"/>
    </row>
    <row r="970" ht="15">
      <c r="B970" s="96"/>
    </row>
    <row r="971" ht="15">
      <c r="B971" s="96"/>
    </row>
    <row r="972" ht="15">
      <c r="B972" s="96"/>
    </row>
    <row r="973" ht="15">
      <c r="B973" s="96"/>
    </row>
    <row r="974" ht="15">
      <c r="B974" s="96"/>
    </row>
    <row r="975" ht="15">
      <c r="B975" s="96"/>
    </row>
    <row r="976" ht="15">
      <c r="B976" s="96"/>
    </row>
    <row r="977" ht="15">
      <c r="B977" s="96"/>
    </row>
    <row r="978" ht="15">
      <c r="B978" s="96"/>
    </row>
    <row r="979" ht="15">
      <c r="B979" s="96"/>
    </row>
    <row r="980" ht="15">
      <c r="B980" s="96"/>
    </row>
    <row r="981" ht="15">
      <c r="B981" s="96"/>
    </row>
    <row r="982" ht="15">
      <c r="B982" s="96"/>
    </row>
    <row r="983" ht="15">
      <c r="B983" s="96"/>
    </row>
    <row r="984" ht="15">
      <c r="B984" s="96"/>
    </row>
    <row r="985" ht="15">
      <c r="B985" s="96"/>
    </row>
    <row r="986" ht="15">
      <c r="B986" s="96"/>
    </row>
    <row r="987" ht="15">
      <c r="B987" s="96"/>
    </row>
    <row r="988" ht="15">
      <c r="B988" s="96"/>
    </row>
    <row r="989" ht="15">
      <c r="B989" s="96"/>
    </row>
    <row r="990" ht="15">
      <c r="B990" s="96"/>
    </row>
    <row r="991" ht="15">
      <c r="B991" s="96"/>
    </row>
    <row r="992" ht="15">
      <c r="B992" s="96"/>
    </row>
    <row r="993" ht="15">
      <c r="B993" s="96"/>
    </row>
    <row r="994" ht="15">
      <c r="B994" s="96"/>
    </row>
    <row r="995" ht="15">
      <c r="B995" s="96"/>
    </row>
    <row r="996" ht="15">
      <c r="B996" s="96"/>
    </row>
    <row r="997" ht="15">
      <c r="B997" s="96"/>
    </row>
    <row r="998" ht="15">
      <c r="B998" s="96"/>
    </row>
    <row r="999" ht="15">
      <c r="B999" s="96"/>
    </row>
    <row r="1000" ht="15">
      <c r="B1000" s="96"/>
    </row>
    <row r="1001" ht="15">
      <c r="B1001" s="96"/>
    </row>
    <row r="1002" ht="15">
      <c r="B1002" s="96"/>
    </row>
    <row r="1003" ht="15">
      <c r="B1003" s="96"/>
    </row>
    <row r="1004" ht="15">
      <c r="B1004" s="96"/>
    </row>
    <row r="1005" ht="15">
      <c r="B1005" s="96"/>
    </row>
    <row r="1006" ht="15">
      <c r="B1006" s="96"/>
    </row>
    <row r="1007" ht="15">
      <c r="B1007" s="96"/>
    </row>
    <row r="1008" ht="15">
      <c r="B1008" s="96"/>
    </row>
    <row r="1009" ht="15">
      <c r="B1009" s="96"/>
    </row>
    <row r="1010" ht="15">
      <c r="B1010" s="96"/>
    </row>
    <row r="1011" ht="15">
      <c r="B1011" s="96"/>
    </row>
    <row r="1012" ht="15">
      <c r="B1012" s="96"/>
    </row>
    <row r="1013" ht="15">
      <c r="B1013" s="96"/>
    </row>
    <row r="1014" ht="15">
      <c r="B1014" s="96"/>
    </row>
    <row r="1015" ht="15">
      <c r="B1015" s="96"/>
    </row>
    <row r="1016" ht="15">
      <c r="B1016" s="96"/>
    </row>
    <row r="1017" ht="15">
      <c r="B1017" s="96"/>
    </row>
    <row r="1018" ht="15">
      <c r="B1018" s="96"/>
    </row>
    <row r="1019" ht="15">
      <c r="B1019" s="96"/>
    </row>
    <row r="1020" ht="15">
      <c r="B1020" s="96"/>
    </row>
    <row r="1021" ht="15">
      <c r="B1021" s="96"/>
    </row>
    <row r="1022" ht="15">
      <c r="B1022" s="96"/>
    </row>
    <row r="1023" ht="15">
      <c r="B1023" s="96"/>
    </row>
    <row r="1024" ht="15">
      <c r="B1024" s="96"/>
    </row>
    <row r="1025" ht="15">
      <c r="B1025" s="96"/>
    </row>
    <row r="1026" ht="15">
      <c r="B1026" s="96"/>
    </row>
    <row r="1027" ht="15">
      <c r="B1027" s="96"/>
    </row>
    <row r="1028" ht="15">
      <c r="B1028" s="96"/>
    </row>
    <row r="1029" ht="15">
      <c r="B1029" s="96"/>
    </row>
    <row r="1030" ht="15">
      <c r="B1030" s="96"/>
    </row>
    <row r="1031" ht="15">
      <c r="B1031" s="96"/>
    </row>
    <row r="1032" ht="15">
      <c r="B1032" s="96"/>
    </row>
    <row r="1033" ht="15">
      <c r="B1033" s="96"/>
    </row>
    <row r="1034" ht="15">
      <c r="B1034" s="96"/>
    </row>
    <row r="1035" ht="15">
      <c r="B1035" s="96"/>
    </row>
    <row r="1036" ht="15">
      <c r="B1036" s="96"/>
    </row>
    <row r="1037" ht="15">
      <c r="B1037" s="96"/>
    </row>
    <row r="1038" ht="15">
      <c r="B1038" s="96"/>
    </row>
    <row r="1039" ht="15">
      <c r="B1039" s="96"/>
    </row>
    <row r="1040" ht="15">
      <c r="B1040" s="96"/>
    </row>
    <row r="1041" ht="15">
      <c r="B1041" s="96"/>
    </row>
    <row r="1042" ht="15">
      <c r="B1042" s="96"/>
    </row>
    <row r="1043" ht="15">
      <c r="B1043" s="96"/>
    </row>
    <row r="1044" ht="15">
      <c r="B1044" s="96"/>
    </row>
    <row r="1045" ht="15">
      <c r="B1045" s="96"/>
    </row>
    <row r="1046" ht="15">
      <c r="B1046" s="96"/>
    </row>
    <row r="1047" ht="15">
      <c r="B1047" s="96"/>
    </row>
    <row r="1048" ht="15">
      <c r="B1048" s="96"/>
    </row>
    <row r="1049" ht="15">
      <c r="B1049" s="96"/>
    </row>
    <row r="1050" ht="15">
      <c r="B1050" s="96"/>
    </row>
    <row r="1051" ht="15">
      <c r="B1051" s="96"/>
    </row>
    <row r="1052" ht="15">
      <c r="B1052" s="96"/>
    </row>
    <row r="1053" ht="15">
      <c r="B1053" s="96"/>
    </row>
    <row r="1054" ht="15">
      <c r="B1054" s="96"/>
    </row>
    <row r="1055" ht="15">
      <c r="B1055" s="96"/>
    </row>
    <row r="1056" ht="15">
      <c r="B1056" s="96"/>
    </row>
    <row r="1057" ht="15">
      <c r="B1057" s="96"/>
    </row>
    <row r="1058" ht="15">
      <c r="B1058" s="96"/>
    </row>
    <row r="1059" ht="15">
      <c r="B1059" s="96"/>
    </row>
    <row r="1060" ht="15">
      <c r="B1060" s="96"/>
    </row>
    <row r="1061" ht="15">
      <c r="B1061" s="96"/>
    </row>
    <row r="1062" ht="15">
      <c r="B1062" s="96"/>
    </row>
    <row r="1063" ht="15">
      <c r="B1063" s="96"/>
    </row>
    <row r="1064" ht="15">
      <c r="B1064" s="96"/>
    </row>
    <row r="1065" ht="15">
      <c r="B1065" s="96"/>
    </row>
    <row r="1066" ht="15">
      <c r="B1066" s="96"/>
    </row>
    <row r="1067" ht="15">
      <c r="B1067" s="96"/>
    </row>
    <row r="1068" ht="15">
      <c r="B1068" s="96"/>
    </row>
    <row r="1069" ht="15">
      <c r="B1069" s="96"/>
    </row>
    <row r="1070" ht="15">
      <c r="B1070" s="96"/>
    </row>
    <row r="1071" ht="15">
      <c r="B1071" s="96"/>
    </row>
    <row r="1072" ht="15">
      <c r="B1072" s="96"/>
    </row>
    <row r="1073" ht="15">
      <c r="B1073" s="96"/>
    </row>
    <row r="1074" ht="15">
      <c r="B1074" s="96"/>
    </row>
    <row r="1075" ht="15">
      <c r="B1075" s="96"/>
    </row>
    <row r="1076" ht="15">
      <c r="B1076" s="96"/>
    </row>
    <row r="1077" ht="15">
      <c r="B1077" s="96"/>
    </row>
    <row r="1078" ht="15">
      <c r="B1078" s="96"/>
    </row>
    <row r="1079" ht="15">
      <c r="B1079" s="96"/>
    </row>
    <row r="1080" ht="15">
      <c r="B1080" s="96"/>
    </row>
    <row r="1081" ht="15">
      <c r="B1081" s="96"/>
    </row>
    <row r="1082" ht="15">
      <c r="B1082" s="96"/>
    </row>
    <row r="1083" ht="15">
      <c r="B1083" s="96"/>
    </row>
    <row r="1084" ht="15">
      <c r="B1084" s="96"/>
    </row>
    <row r="1085" ht="15">
      <c r="B1085" s="96"/>
    </row>
    <row r="1086" ht="15">
      <c r="B1086" s="96"/>
    </row>
    <row r="1087" ht="15">
      <c r="B1087" s="96"/>
    </row>
    <row r="1088" ht="15">
      <c r="B1088" s="96"/>
    </row>
    <row r="1089" ht="15">
      <c r="B1089" s="96"/>
    </row>
    <row r="1090" ht="15">
      <c r="B1090" s="96"/>
    </row>
    <row r="1091" ht="15">
      <c r="B1091" s="96"/>
    </row>
    <row r="1092" ht="15">
      <c r="B1092" s="96"/>
    </row>
    <row r="1093" ht="15">
      <c r="B1093" s="96"/>
    </row>
    <row r="1094" ht="15">
      <c r="B1094" s="96"/>
    </row>
    <row r="1095" ht="15">
      <c r="B1095" s="96"/>
    </row>
    <row r="1096" ht="15">
      <c r="B1096" s="96"/>
    </row>
    <row r="1097" ht="15">
      <c r="B1097" s="96"/>
    </row>
    <row r="1098" ht="15">
      <c r="B1098" s="96"/>
    </row>
    <row r="1099" ht="15">
      <c r="B1099" s="96"/>
    </row>
    <row r="1100" ht="15">
      <c r="B1100" s="96"/>
    </row>
    <row r="1101" ht="15">
      <c r="B1101" s="96"/>
    </row>
    <row r="1102" ht="15">
      <c r="B1102" s="96"/>
    </row>
    <row r="1103" ht="15">
      <c r="B1103" s="96"/>
    </row>
    <row r="1104" ht="15">
      <c r="B1104" s="96"/>
    </row>
    <row r="1105" ht="15">
      <c r="B1105" s="96"/>
    </row>
    <row r="1106" ht="15">
      <c r="B1106" s="96"/>
    </row>
    <row r="1107" ht="15">
      <c r="B1107" s="96"/>
    </row>
    <row r="1108" ht="15">
      <c r="B1108" s="96"/>
    </row>
    <row r="1109" ht="15">
      <c r="B1109" s="96"/>
    </row>
    <row r="1110" ht="15">
      <c r="B1110" s="96"/>
    </row>
    <row r="1111" ht="15">
      <c r="B1111" s="96"/>
    </row>
    <row r="1112" ht="15">
      <c r="B1112" s="96"/>
    </row>
    <row r="1113" ht="15">
      <c r="B1113" s="96"/>
    </row>
    <row r="1114" ht="15">
      <c r="B1114" s="96"/>
    </row>
    <row r="1115" ht="15">
      <c r="B1115" s="96"/>
    </row>
    <row r="1116" ht="15">
      <c r="B1116" s="96"/>
    </row>
    <row r="1117" ht="15">
      <c r="B1117" s="96"/>
    </row>
    <row r="1118" ht="15">
      <c r="B1118" s="96"/>
    </row>
    <row r="1119" ht="15">
      <c r="B1119" s="96"/>
    </row>
    <row r="1120" ht="15">
      <c r="B1120" s="96"/>
    </row>
    <row r="1121" ht="15">
      <c r="B1121" s="96"/>
    </row>
    <row r="1122" ht="15">
      <c r="B1122" s="96"/>
    </row>
    <row r="1123" ht="15">
      <c r="B1123" s="96"/>
    </row>
    <row r="1124" ht="15">
      <c r="B1124" s="96"/>
    </row>
    <row r="1125" ht="15">
      <c r="B1125" s="96"/>
    </row>
    <row r="1126" ht="15">
      <c r="B1126" s="96"/>
    </row>
    <row r="1127" ht="15">
      <c r="B1127" s="96"/>
    </row>
    <row r="1128" ht="15">
      <c r="B1128" s="96"/>
    </row>
    <row r="1129" ht="15">
      <c r="B1129" s="96"/>
    </row>
    <row r="1130" ht="15">
      <c r="B1130" s="96"/>
    </row>
    <row r="1131" ht="15">
      <c r="B1131" s="96"/>
    </row>
    <row r="1132" ht="15">
      <c r="B1132" s="96"/>
    </row>
    <row r="1133" ht="15">
      <c r="B1133" s="96"/>
    </row>
    <row r="1134" ht="15">
      <c r="B1134" s="96"/>
    </row>
    <row r="1135" ht="15">
      <c r="B1135" s="96"/>
    </row>
    <row r="1136" ht="15">
      <c r="B1136" s="96"/>
    </row>
    <row r="1137" ht="15">
      <c r="B1137" s="96"/>
    </row>
    <row r="1138" ht="15">
      <c r="B1138" s="96"/>
    </row>
    <row r="1139" ht="15">
      <c r="B1139" s="96"/>
    </row>
    <row r="1140" ht="15">
      <c r="B1140" s="96"/>
    </row>
    <row r="1141" ht="15">
      <c r="B1141" s="96"/>
    </row>
    <row r="1142" ht="15">
      <c r="B1142" s="96"/>
    </row>
    <row r="1143" ht="15">
      <c r="B1143" s="96"/>
    </row>
    <row r="1144" ht="15">
      <c r="B1144" s="96"/>
    </row>
    <row r="1145" ht="15">
      <c r="B1145" s="96"/>
    </row>
    <row r="1146" ht="15">
      <c r="B1146" s="96"/>
    </row>
    <row r="1147" ht="15">
      <c r="B1147" s="96"/>
    </row>
    <row r="1148" ht="15">
      <c r="B1148" s="96"/>
    </row>
    <row r="1149" ht="15">
      <c r="B1149" s="96"/>
    </row>
    <row r="1150" ht="15">
      <c r="B1150" s="96"/>
    </row>
    <row r="1151" ht="15">
      <c r="B1151" s="96"/>
    </row>
    <row r="1152" ht="15">
      <c r="B1152" s="96"/>
    </row>
    <row r="1153" ht="15">
      <c r="B1153" s="96"/>
    </row>
    <row r="1154" ht="15">
      <c r="B1154" s="96"/>
    </row>
    <row r="1155" ht="15">
      <c r="B1155" s="96"/>
    </row>
    <row r="1156" ht="15">
      <c r="B1156" s="96"/>
    </row>
    <row r="1157" ht="15">
      <c r="B1157" s="96"/>
    </row>
    <row r="1158" ht="15">
      <c r="B1158" s="96"/>
    </row>
    <row r="1159" ht="15">
      <c r="B1159" s="96"/>
    </row>
    <row r="1160" ht="15">
      <c r="B1160" s="96"/>
    </row>
    <row r="1161" ht="15">
      <c r="B1161" s="96"/>
    </row>
    <row r="1162" ht="15">
      <c r="B1162" s="96"/>
    </row>
    <row r="1163" ht="15">
      <c r="B1163" s="96"/>
    </row>
    <row r="1164" ht="15">
      <c r="B1164" s="96"/>
    </row>
    <row r="1165" ht="15">
      <c r="B1165" s="96"/>
    </row>
    <row r="1166" ht="15">
      <c r="B1166" s="96"/>
    </row>
    <row r="1167" ht="15">
      <c r="B1167" s="96"/>
    </row>
    <row r="1168" ht="15">
      <c r="B1168" s="96"/>
    </row>
    <row r="1169" ht="15">
      <c r="B1169" s="96"/>
    </row>
    <row r="1170" ht="15">
      <c r="B1170" s="96"/>
    </row>
    <row r="1171" ht="15">
      <c r="B1171" s="96"/>
    </row>
    <row r="1172" ht="15">
      <c r="B1172" s="96"/>
    </row>
    <row r="1173" ht="15">
      <c r="B1173" s="96"/>
    </row>
    <row r="1174" ht="15">
      <c r="B1174" s="96"/>
    </row>
    <row r="1175" ht="15">
      <c r="B1175" s="96"/>
    </row>
    <row r="1176" ht="15">
      <c r="B1176" s="96"/>
    </row>
    <row r="1177" ht="15">
      <c r="B1177" s="96"/>
    </row>
    <row r="1178" ht="15">
      <c r="B1178" s="96"/>
    </row>
    <row r="1179" ht="15">
      <c r="B1179" s="96"/>
    </row>
    <row r="1180" ht="15">
      <c r="B1180" s="96"/>
    </row>
    <row r="1181" ht="15">
      <c r="B1181" s="96"/>
    </row>
    <row r="1182" ht="15">
      <c r="B1182" s="96"/>
    </row>
    <row r="1183" ht="15">
      <c r="B1183" s="96"/>
    </row>
    <row r="1184" ht="15">
      <c r="B1184" s="96"/>
    </row>
    <row r="1185" ht="15">
      <c r="B1185" s="96"/>
    </row>
    <row r="1186" ht="15">
      <c r="B1186" s="96"/>
    </row>
    <row r="1187" ht="15">
      <c r="B1187" s="96"/>
    </row>
    <row r="1188" ht="15">
      <c r="B1188" s="96"/>
    </row>
    <row r="1189" ht="15">
      <c r="B1189" s="96"/>
    </row>
    <row r="1190" ht="15">
      <c r="B1190" s="96"/>
    </row>
    <row r="1191" ht="15">
      <c r="B1191" s="96"/>
    </row>
    <row r="1192" ht="15">
      <c r="B1192" s="96"/>
    </row>
    <row r="1193" ht="15">
      <c r="B1193" s="96"/>
    </row>
    <row r="1194" ht="15">
      <c r="B1194" s="96"/>
    </row>
    <row r="1195" ht="15">
      <c r="B1195" s="96"/>
    </row>
    <row r="1196" ht="15">
      <c r="B1196" s="96"/>
    </row>
    <row r="1197" ht="15">
      <c r="B1197" s="96"/>
    </row>
    <row r="1198" ht="15">
      <c r="B1198" s="96"/>
    </row>
    <row r="1199" ht="15">
      <c r="B1199" s="96"/>
    </row>
    <row r="1200" ht="15">
      <c r="B1200" s="96"/>
    </row>
    <row r="1201" ht="15">
      <c r="B1201" s="96"/>
    </row>
    <row r="1202" ht="15">
      <c r="B1202" s="96"/>
    </row>
    <row r="1203" ht="15">
      <c r="B1203" s="96"/>
    </row>
    <row r="1204" ht="15">
      <c r="B1204" s="96"/>
    </row>
    <row r="1205" ht="15">
      <c r="B1205" s="96"/>
    </row>
    <row r="1206" ht="15">
      <c r="B1206" s="96"/>
    </row>
    <row r="1207" ht="15">
      <c r="B1207" s="96"/>
    </row>
    <row r="1208" ht="15">
      <c r="B1208" s="96"/>
    </row>
    <row r="1209" ht="15">
      <c r="B1209" s="96"/>
    </row>
    <row r="1210" ht="15">
      <c r="B1210" s="96"/>
    </row>
    <row r="1211" ht="15">
      <c r="B1211" s="96"/>
    </row>
    <row r="1212" ht="15">
      <c r="B1212" s="96"/>
    </row>
    <row r="1213" ht="15">
      <c r="B1213" s="96"/>
    </row>
    <row r="1214" ht="15">
      <c r="B1214" s="96"/>
    </row>
    <row r="1215" ht="15">
      <c r="B1215" s="96"/>
    </row>
    <row r="1216" ht="15">
      <c r="B1216" s="96"/>
    </row>
    <row r="1217" ht="15">
      <c r="B1217" s="96"/>
    </row>
    <row r="1218" ht="15">
      <c r="B1218" s="96"/>
    </row>
    <row r="1219" ht="15">
      <c r="B1219" s="96"/>
    </row>
    <row r="1220" ht="15">
      <c r="B1220" s="96"/>
    </row>
    <row r="1221" ht="15">
      <c r="B1221" s="96"/>
    </row>
    <row r="1222" ht="15">
      <c r="B1222" s="96"/>
    </row>
    <row r="1223" ht="15">
      <c r="B1223" s="96"/>
    </row>
    <row r="1224" ht="15">
      <c r="B1224" s="96"/>
    </row>
    <row r="1225" ht="15">
      <c r="B1225" s="96"/>
    </row>
    <row r="1226" ht="15">
      <c r="B1226" s="96"/>
    </row>
    <row r="1227" ht="15">
      <c r="B1227" s="96"/>
    </row>
    <row r="1228" ht="15">
      <c r="B1228" s="96"/>
    </row>
    <row r="1229" ht="15">
      <c r="B1229" s="96"/>
    </row>
    <row r="1230" ht="15">
      <c r="B1230" s="96"/>
    </row>
    <row r="1231" ht="15">
      <c r="B1231" s="96"/>
    </row>
    <row r="1232" ht="15">
      <c r="B1232" s="96"/>
    </row>
    <row r="1233" ht="15">
      <c r="B1233" s="96"/>
    </row>
    <row r="1234" ht="15">
      <c r="B1234" s="96"/>
    </row>
    <row r="1235" ht="15">
      <c r="B1235" s="96"/>
    </row>
    <row r="1236" ht="15">
      <c r="B1236" s="96"/>
    </row>
    <row r="1237" ht="15">
      <c r="B1237" s="96"/>
    </row>
    <row r="1238" ht="15">
      <c r="B1238" s="96"/>
    </row>
    <row r="1239" ht="15">
      <c r="B1239" s="96"/>
    </row>
    <row r="1240" ht="15">
      <c r="B1240" s="96"/>
    </row>
    <row r="1241" ht="15">
      <c r="B1241" s="96"/>
    </row>
    <row r="1242" ht="15">
      <c r="B1242" s="96"/>
    </row>
    <row r="1243" ht="15">
      <c r="B1243" s="96"/>
    </row>
    <row r="1244" ht="15">
      <c r="B1244" s="96"/>
    </row>
    <row r="1245" ht="15">
      <c r="B1245" s="96"/>
    </row>
    <row r="1246" ht="15">
      <c r="B1246" s="96"/>
    </row>
    <row r="1247" ht="15">
      <c r="B1247" s="96"/>
    </row>
    <row r="1248" ht="15">
      <c r="B1248" s="96"/>
    </row>
    <row r="1249" ht="15">
      <c r="B1249" s="96"/>
    </row>
    <row r="1250" ht="15">
      <c r="B1250" s="96"/>
    </row>
    <row r="1251" ht="15">
      <c r="B1251" s="96"/>
    </row>
    <row r="1252" ht="15">
      <c r="B1252" s="96"/>
    </row>
    <row r="1253" ht="15">
      <c r="B1253" s="96"/>
    </row>
    <row r="1254" ht="15">
      <c r="B1254" s="96"/>
    </row>
    <row r="1255" ht="15">
      <c r="B1255" s="96"/>
    </row>
    <row r="1256" ht="15">
      <c r="B1256" s="96"/>
    </row>
    <row r="1257" ht="15">
      <c r="B1257" s="96"/>
    </row>
    <row r="1258" ht="15">
      <c r="B1258" s="96"/>
    </row>
    <row r="1259" ht="15">
      <c r="B1259" s="96"/>
    </row>
    <row r="1260" ht="15">
      <c r="B1260" s="96"/>
    </row>
    <row r="1261" ht="15">
      <c r="B1261" s="96"/>
    </row>
    <row r="1262" ht="15">
      <c r="B1262" s="96"/>
    </row>
    <row r="1263" ht="15">
      <c r="B1263" s="96"/>
    </row>
    <row r="1264" ht="15">
      <c r="B1264" s="96"/>
    </row>
    <row r="1265" ht="15">
      <c r="B1265" s="96"/>
    </row>
    <row r="1266" ht="15">
      <c r="B1266" s="96"/>
    </row>
    <row r="1267" ht="15">
      <c r="B1267" s="96"/>
    </row>
    <row r="1268" ht="15">
      <c r="B1268" s="96"/>
    </row>
    <row r="1269" ht="15">
      <c r="B1269" s="96"/>
    </row>
    <row r="1270" ht="15">
      <c r="B1270" s="96"/>
    </row>
    <row r="1271" ht="15">
      <c r="B1271" s="96"/>
    </row>
    <row r="1272" ht="15">
      <c r="B1272" s="96"/>
    </row>
    <row r="1273" ht="15">
      <c r="B1273" s="96"/>
    </row>
    <row r="1274" ht="15">
      <c r="B1274" s="96"/>
    </row>
    <row r="1275" ht="15">
      <c r="B1275" s="96"/>
    </row>
    <row r="1276" ht="15">
      <c r="B1276" s="96"/>
    </row>
    <row r="1277" ht="15">
      <c r="B1277" s="96"/>
    </row>
    <row r="1278" ht="15">
      <c r="B1278" s="96"/>
    </row>
    <row r="1279" ht="15">
      <c r="B1279" s="96"/>
    </row>
    <row r="1280" ht="15">
      <c r="B1280" s="96"/>
    </row>
    <row r="1281" ht="15">
      <c r="B1281" s="96"/>
    </row>
    <row r="1282" ht="15">
      <c r="B1282" s="96"/>
    </row>
    <row r="1283" ht="15">
      <c r="B1283" s="96"/>
    </row>
    <row r="1284" ht="15">
      <c r="B1284" s="96"/>
    </row>
    <row r="1285" ht="15">
      <c r="B1285" s="96"/>
    </row>
    <row r="1286" ht="15">
      <c r="B1286" s="96"/>
    </row>
    <row r="1287" ht="15">
      <c r="B1287" s="96"/>
    </row>
    <row r="1288" ht="15">
      <c r="B1288" s="96"/>
    </row>
    <row r="1289" ht="15">
      <c r="B1289" s="96"/>
    </row>
    <row r="1290" ht="15">
      <c r="B1290" s="96"/>
    </row>
    <row r="1291" ht="15">
      <c r="B1291" s="96"/>
    </row>
    <row r="1292" ht="15">
      <c r="B1292" s="96"/>
    </row>
    <row r="1293" ht="15">
      <c r="B1293" s="96"/>
    </row>
    <row r="1294" ht="15">
      <c r="B1294" s="96"/>
    </row>
    <row r="1295" ht="15">
      <c r="B1295" s="96"/>
    </row>
    <row r="1296" ht="15">
      <c r="B1296" s="96"/>
    </row>
    <row r="1297" ht="15">
      <c r="B1297" s="96"/>
    </row>
    <row r="1298" ht="15">
      <c r="B1298" s="96"/>
    </row>
    <row r="1299" ht="15">
      <c r="B1299" s="96"/>
    </row>
    <row r="1300" ht="15">
      <c r="B1300" s="96"/>
    </row>
    <row r="1301" ht="15">
      <c r="B1301" s="96"/>
    </row>
    <row r="1302" ht="15">
      <c r="B1302" s="96"/>
    </row>
    <row r="1303" ht="15">
      <c r="B1303" s="96"/>
    </row>
    <row r="1304" ht="15">
      <c r="B1304" s="96"/>
    </row>
    <row r="1305" ht="15">
      <c r="B1305" s="96"/>
    </row>
    <row r="1306" ht="15">
      <c r="B1306" s="96"/>
    </row>
    <row r="1307" ht="15">
      <c r="B1307" s="96"/>
    </row>
    <row r="1308" ht="15">
      <c r="B1308" s="96"/>
    </row>
    <row r="1309" ht="15">
      <c r="B1309" s="96"/>
    </row>
    <row r="1310" ht="15">
      <c r="B1310" s="96"/>
    </row>
    <row r="1311" ht="15">
      <c r="B1311" s="96"/>
    </row>
    <row r="1312" ht="15">
      <c r="B1312" s="96"/>
    </row>
    <row r="1313" ht="15">
      <c r="B1313" s="96"/>
    </row>
    <row r="1314" ht="15">
      <c r="B1314" s="96"/>
    </row>
    <row r="1315" ht="15">
      <c r="B1315" s="96"/>
    </row>
    <row r="1316" ht="15">
      <c r="B1316" s="96"/>
    </row>
    <row r="1317" ht="15">
      <c r="B1317" s="96"/>
    </row>
    <row r="1318" ht="15">
      <c r="B1318" s="96"/>
    </row>
    <row r="1319" ht="15">
      <c r="B1319" s="96"/>
    </row>
    <row r="1320" ht="15">
      <c r="B1320" s="96"/>
    </row>
    <row r="1321" ht="15">
      <c r="B1321" s="96"/>
    </row>
    <row r="1322" ht="15">
      <c r="B1322" s="96"/>
    </row>
    <row r="1323" ht="15">
      <c r="B1323" s="96"/>
    </row>
    <row r="1324" ht="15">
      <c r="B1324" s="96"/>
    </row>
    <row r="1325" ht="15">
      <c r="B1325" s="96"/>
    </row>
    <row r="1326" ht="15">
      <c r="B1326" s="96"/>
    </row>
    <row r="1327" ht="15">
      <c r="B1327" s="96"/>
    </row>
    <row r="1328" ht="15">
      <c r="B1328" s="96"/>
    </row>
    <row r="1329" ht="15">
      <c r="B1329" s="96"/>
    </row>
    <row r="1330" ht="15">
      <c r="B1330" s="96"/>
    </row>
    <row r="1331" ht="15">
      <c r="B1331" s="96"/>
    </row>
    <row r="1332" ht="15">
      <c r="B1332" s="96"/>
    </row>
    <row r="1333" ht="15">
      <c r="B1333" s="96"/>
    </row>
    <row r="1334" ht="15">
      <c r="B1334" s="96"/>
    </row>
    <row r="1335" ht="15">
      <c r="B1335" s="96"/>
    </row>
    <row r="1336" ht="15">
      <c r="B1336" s="96"/>
    </row>
    <row r="1337" ht="15">
      <c r="B1337" s="96"/>
    </row>
    <row r="1338" ht="15">
      <c r="B1338" s="96"/>
    </row>
    <row r="1339" ht="15">
      <c r="B1339" s="96"/>
    </row>
    <row r="1340" ht="15">
      <c r="B1340" s="96"/>
    </row>
    <row r="1341" ht="15">
      <c r="B1341" s="96"/>
    </row>
    <row r="1342" ht="15">
      <c r="B1342" s="96"/>
    </row>
    <row r="1343" ht="15">
      <c r="B1343" s="96"/>
    </row>
    <row r="1344" ht="15">
      <c r="B1344" s="96"/>
    </row>
    <row r="1345" ht="15">
      <c r="B1345" s="96"/>
    </row>
    <row r="1346" ht="15">
      <c r="B1346" s="96"/>
    </row>
    <row r="1347" ht="15">
      <c r="B1347" s="96"/>
    </row>
    <row r="1348" ht="15">
      <c r="B1348" s="96"/>
    </row>
    <row r="1349" ht="15">
      <c r="B1349" s="96"/>
    </row>
    <row r="1350" ht="15">
      <c r="B1350" s="96"/>
    </row>
    <row r="1351" ht="15">
      <c r="B1351" s="96"/>
    </row>
    <row r="1352" ht="15">
      <c r="B1352" s="96"/>
    </row>
    <row r="1353" ht="15">
      <c r="B1353" s="96"/>
    </row>
    <row r="1354" ht="15">
      <c r="B1354" s="96"/>
    </row>
    <row r="1355" ht="15">
      <c r="B1355" s="96"/>
    </row>
    <row r="1356" ht="15">
      <c r="B1356" s="96"/>
    </row>
    <row r="1357" ht="15">
      <c r="B1357" s="96"/>
    </row>
    <row r="1358" ht="15">
      <c r="B1358" s="96"/>
    </row>
    <row r="1359" ht="15">
      <c r="B1359" s="96"/>
    </row>
    <row r="1360" ht="15">
      <c r="B1360" s="96"/>
    </row>
    <row r="1361" ht="15">
      <c r="B1361" s="96"/>
    </row>
    <row r="1362" ht="15">
      <c r="B1362" s="96"/>
    </row>
    <row r="1363" ht="15">
      <c r="B1363" s="96"/>
    </row>
    <row r="1364" ht="15">
      <c r="B1364" s="96"/>
    </row>
    <row r="1365" ht="15">
      <c r="B1365" s="96"/>
    </row>
    <row r="1366" ht="15">
      <c r="B1366" s="96"/>
    </row>
    <row r="1367" ht="15">
      <c r="B1367" s="96"/>
    </row>
    <row r="1368" ht="15">
      <c r="B1368" s="96"/>
    </row>
    <row r="1369" ht="15">
      <c r="B1369" s="96"/>
    </row>
    <row r="1370" ht="15">
      <c r="B1370" s="96"/>
    </row>
    <row r="1371" ht="15">
      <c r="B1371" s="96"/>
    </row>
    <row r="1372" ht="15">
      <c r="B1372" s="96"/>
    </row>
    <row r="1373" ht="15">
      <c r="B1373" s="96"/>
    </row>
    <row r="1374" ht="15">
      <c r="B1374" s="96"/>
    </row>
    <row r="1375" ht="15">
      <c r="B1375" s="96"/>
    </row>
    <row r="1376" ht="15">
      <c r="B1376" s="96"/>
    </row>
    <row r="1377" ht="15">
      <c r="B1377" s="96"/>
    </row>
    <row r="1378" ht="15">
      <c r="B1378" s="96"/>
    </row>
    <row r="1379" ht="15">
      <c r="B1379" s="96"/>
    </row>
    <row r="1380" ht="15">
      <c r="B1380" s="96"/>
    </row>
    <row r="1381" ht="15">
      <c r="B1381" s="96"/>
    </row>
    <row r="1382" ht="15">
      <c r="B1382" s="96"/>
    </row>
    <row r="1383" ht="15">
      <c r="B1383" s="96"/>
    </row>
    <row r="1384" ht="15">
      <c r="B1384" s="96"/>
    </row>
    <row r="1385" ht="15">
      <c r="B1385" s="96"/>
    </row>
    <row r="1386" ht="15">
      <c r="B1386" s="96"/>
    </row>
    <row r="1387" ht="15">
      <c r="B1387" s="96"/>
    </row>
    <row r="1388" ht="15">
      <c r="B1388" s="96"/>
    </row>
    <row r="1389" ht="15">
      <c r="B1389" s="96"/>
    </row>
    <row r="1390" ht="15">
      <c r="B1390" s="96"/>
    </row>
    <row r="1391" ht="15">
      <c r="B1391" s="96"/>
    </row>
    <row r="1392" ht="15">
      <c r="B1392" s="96"/>
    </row>
    <row r="1393" ht="15">
      <c r="B1393" s="96"/>
    </row>
    <row r="1394" ht="15">
      <c r="B1394" s="96"/>
    </row>
    <row r="1395" ht="15">
      <c r="B1395" s="96"/>
    </row>
    <row r="1396" ht="15">
      <c r="B1396" s="96"/>
    </row>
    <row r="1397" ht="15">
      <c r="B1397" s="96"/>
    </row>
    <row r="1398" ht="15">
      <c r="B1398" s="96"/>
    </row>
    <row r="1399" ht="15">
      <c r="B1399" s="96"/>
    </row>
    <row r="1400" ht="15">
      <c r="B1400" s="96"/>
    </row>
    <row r="1401" ht="15">
      <c r="B1401" s="96"/>
    </row>
    <row r="1402" ht="15">
      <c r="B1402" s="96"/>
    </row>
    <row r="1403" ht="15">
      <c r="B1403" s="96"/>
    </row>
    <row r="1404" ht="15">
      <c r="B1404" s="96"/>
    </row>
    <row r="1405" ht="15">
      <c r="B1405" s="96"/>
    </row>
    <row r="1406" ht="15">
      <c r="B1406" s="96"/>
    </row>
    <row r="1407" ht="15">
      <c r="B1407" s="96"/>
    </row>
    <row r="1408" ht="15">
      <c r="B1408" s="96"/>
    </row>
    <row r="1409" ht="15">
      <c r="B1409" s="96"/>
    </row>
    <row r="1410" ht="15">
      <c r="B1410" s="96"/>
    </row>
    <row r="1411" ht="15">
      <c r="B1411" s="96"/>
    </row>
    <row r="1412" ht="15">
      <c r="B1412" s="96"/>
    </row>
    <row r="1413" ht="15">
      <c r="B1413" s="96"/>
    </row>
    <row r="1414" ht="15">
      <c r="B1414" s="96"/>
    </row>
    <row r="1415" ht="15">
      <c r="B1415" s="96"/>
    </row>
    <row r="1416" ht="15">
      <c r="B1416" s="96"/>
    </row>
    <row r="1417" ht="15">
      <c r="B1417" s="96"/>
    </row>
    <row r="1418" ht="15">
      <c r="B1418" s="96"/>
    </row>
    <row r="1419" ht="15">
      <c r="B1419" s="96"/>
    </row>
    <row r="1420" ht="15">
      <c r="B1420" s="96"/>
    </row>
    <row r="1421" ht="15">
      <c r="B1421" s="96"/>
    </row>
    <row r="1422" ht="15">
      <c r="B1422" s="96"/>
    </row>
    <row r="1423" ht="15">
      <c r="B1423" s="96"/>
    </row>
    <row r="1424" ht="15">
      <c r="B1424" s="96"/>
    </row>
    <row r="1425" ht="15">
      <c r="B1425" s="96"/>
    </row>
    <row r="1426" ht="15">
      <c r="B1426" s="96"/>
    </row>
    <row r="1427" ht="15">
      <c r="B1427" s="96"/>
    </row>
    <row r="1428" ht="15">
      <c r="B1428" s="96"/>
    </row>
    <row r="1429" ht="15">
      <c r="B1429" s="96"/>
    </row>
    <row r="1430" ht="15">
      <c r="B1430" s="96"/>
    </row>
    <row r="1431" ht="15">
      <c r="B1431" s="96"/>
    </row>
    <row r="1432" ht="15">
      <c r="B1432" s="96"/>
    </row>
    <row r="1433" ht="15">
      <c r="B1433" s="96"/>
    </row>
    <row r="1434" ht="15">
      <c r="B1434" s="96"/>
    </row>
    <row r="1435" ht="15">
      <c r="B1435" s="96"/>
    </row>
    <row r="1436" ht="15">
      <c r="B1436" s="96"/>
    </row>
    <row r="1437" ht="15">
      <c r="B1437" s="96"/>
    </row>
    <row r="1438" ht="15">
      <c r="B1438" s="96"/>
    </row>
    <row r="1439" ht="15">
      <c r="B1439" s="96"/>
    </row>
    <row r="1440" ht="15">
      <c r="B1440" s="96"/>
    </row>
    <row r="1441" ht="15">
      <c r="B1441" s="96"/>
    </row>
    <row r="1442" ht="15">
      <c r="B1442" s="96"/>
    </row>
    <row r="1443" ht="15">
      <c r="B1443" s="96"/>
    </row>
    <row r="1444" ht="15">
      <c r="B1444" s="96"/>
    </row>
    <row r="1445" ht="15">
      <c r="B1445" s="96"/>
    </row>
    <row r="1446" ht="15">
      <c r="B1446" s="96"/>
    </row>
    <row r="1447" ht="15">
      <c r="B1447" s="96"/>
    </row>
    <row r="1448" ht="15">
      <c r="B1448" s="96"/>
    </row>
    <row r="1449" ht="15">
      <c r="B1449" s="96"/>
    </row>
    <row r="1450" ht="15">
      <c r="B1450" s="96"/>
    </row>
    <row r="1451" ht="15">
      <c r="B1451" s="96"/>
    </row>
    <row r="1452" ht="15">
      <c r="B1452" s="96"/>
    </row>
    <row r="1453" ht="15">
      <c r="B1453" s="96"/>
    </row>
    <row r="1454" ht="15">
      <c r="B1454" s="96"/>
    </row>
    <row r="1455" ht="15">
      <c r="B1455" s="96"/>
    </row>
    <row r="1456" ht="15">
      <c r="B1456" s="96"/>
    </row>
    <row r="1457" ht="15">
      <c r="B1457" s="96"/>
    </row>
    <row r="1458" ht="15">
      <c r="B1458" s="96"/>
    </row>
    <row r="1459" ht="15">
      <c r="B1459" s="96"/>
    </row>
    <row r="1460" ht="15">
      <c r="B1460" s="96"/>
    </row>
    <row r="1461" ht="15">
      <c r="B1461" s="96"/>
    </row>
    <row r="1462" ht="15">
      <c r="B1462" s="96"/>
    </row>
    <row r="1463" ht="15">
      <c r="B1463" s="96"/>
    </row>
    <row r="1464" ht="15">
      <c r="B1464" s="96"/>
    </row>
    <row r="1465" ht="15">
      <c r="B1465" s="96"/>
    </row>
    <row r="1466" ht="15">
      <c r="B1466" s="96"/>
    </row>
    <row r="1467" ht="15">
      <c r="B1467" s="96"/>
    </row>
    <row r="1468" ht="15">
      <c r="B1468" s="96"/>
    </row>
    <row r="1469" ht="15">
      <c r="B1469" s="96"/>
    </row>
    <row r="1470" ht="15">
      <c r="B1470" s="96"/>
    </row>
    <row r="1471" ht="15">
      <c r="B1471" s="96"/>
    </row>
    <row r="1472" ht="15">
      <c r="B1472" s="96"/>
    </row>
    <row r="1473" ht="15">
      <c r="B1473" s="96"/>
    </row>
    <row r="1474" ht="15">
      <c r="B1474" s="96"/>
    </row>
    <row r="1475" ht="15">
      <c r="B1475" s="96"/>
    </row>
    <row r="1476" ht="15">
      <c r="B1476" s="96"/>
    </row>
    <row r="1477" ht="15">
      <c r="B1477" s="96"/>
    </row>
    <row r="1478" ht="15">
      <c r="B1478" s="96"/>
    </row>
    <row r="1479" ht="15">
      <c r="B1479" s="96"/>
    </row>
    <row r="1480" ht="15">
      <c r="B1480" s="96"/>
    </row>
    <row r="1481" ht="15">
      <c r="B1481" s="96"/>
    </row>
    <row r="1482" ht="15">
      <c r="B1482" s="96"/>
    </row>
    <row r="1483" ht="15">
      <c r="B1483" s="96"/>
    </row>
    <row r="1484" ht="15">
      <c r="B1484" s="96"/>
    </row>
    <row r="1485" ht="15">
      <c r="B1485" s="96"/>
    </row>
    <row r="1486" ht="15">
      <c r="B1486" s="96"/>
    </row>
    <row r="1487" ht="15">
      <c r="B1487" s="96"/>
    </row>
    <row r="1488" ht="15">
      <c r="B1488" s="96"/>
    </row>
    <row r="1489" ht="15">
      <c r="B1489" s="96"/>
    </row>
    <row r="1490" ht="15">
      <c r="B1490" s="96"/>
    </row>
    <row r="1491" ht="15">
      <c r="B1491" s="96"/>
    </row>
    <row r="1492" ht="15">
      <c r="B1492" s="96"/>
    </row>
    <row r="1493" ht="15">
      <c r="B1493" s="96"/>
    </row>
    <row r="1494" ht="15">
      <c r="B1494" s="96"/>
    </row>
    <row r="1495" ht="15">
      <c r="B1495" s="96"/>
    </row>
    <row r="1496" ht="15">
      <c r="B1496" s="96"/>
    </row>
    <row r="1497" ht="15">
      <c r="B1497" s="96"/>
    </row>
    <row r="1498" ht="15">
      <c r="B1498" s="96"/>
    </row>
    <row r="1499" ht="15">
      <c r="B1499" s="96"/>
    </row>
    <row r="1500" ht="15">
      <c r="B1500" s="96"/>
    </row>
    <row r="1501" ht="15">
      <c r="B1501" s="96"/>
    </row>
    <row r="1502" ht="15">
      <c r="B1502" s="96"/>
    </row>
    <row r="1503" ht="15">
      <c r="B1503" s="96"/>
    </row>
    <row r="1504" ht="15">
      <c r="B1504" s="96"/>
    </row>
    <row r="1505" ht="15">
      <c r="B1505" s="96"/>
    </row>
    <row r="1506" ht="15">
      <c r="B1506" s="96"/>
    </row>
    <row r="1507" ht="15">
      <c r="B1507" s="96"/>
    </row>
    <row r="1508" ht="15">
      <c r="B1508" s="96"/>
    </row>
    <row r="1509" ht="15">
      <c r="B1509" s="96"/>
    </row>
    <row r="1510" ht="15">
      <c r="B1510" s="96"/>
    </row>
    <row r="1511" ht="15">
      <c r="B1511" s="96"/>
    </row>
    <row r="1512" ht="15">
      <c r="B1512" s="96"/>
    </row>
    <row r="1513" ht="15">
      <c r="B1513" s="96"/>
    </row>
    <row r="1514" ht="15">
      <c r="B1514" s="96"/>
    </row>
    <row r="1515" ht="15">
      <c r="B1515" s="96"/>
    </row>
    <row r="1516" ht="15">
      <c r="B1516" s="96"/>
    </row>
    <row r="1517" ht="15">
      <c r="B1517" s="96"/>
    </row>
    <row r="1518" ht="15">
      <c r="B1518" s="96"/>
    </row>
    <row r="1519" ht="15">
      <c r="B1519" s="96"/>
    </row>
    <row r="1520" ht="15">
      <c r="B1520" s="96"/>
    </row>
    <row r="1521" ht="15">
      <c r="B1521" s="96"/>
    </row>
    <row r="1522" ht="15">
      <c r="B1522" s="96"/>
    </row>
    <row r="1523" ht="15">
      <c r="B1523" s="96"/>
    </row>
    <row r="1524" ht="15">
      <c r="B1524" s="96"/>
    </row>
    <row r="1525" ht="15">
      <c r="B1525" s="96"/>
    </row>
    <row r="1526" ht="15">
      <c r="B1526" s="96"/>
    </row>
    <row r="1527" ht="15">
      <c r="B1527" s="96"/>
    </row>
    <row r="1528" ht="15">
      <c r="B1528" s="96"/>
    </row>
    <row r="1529" ht="15">
      <c r="B1529" s="96"/>
    </row>
    <row r="1530" ht="15">
      <c r="B1530" s="96"/>
    </row>
    <row r="1531" ht="15">
      <c r="B1531" s="96"/>
    </row>
    <row r="1532" ht="15">
      <c r="B1532" s="96"/>
    </row>
    <row r="1533" ht="15">
      <c r="B1533" s="96"/>
    </row>
    <row r="1534" ht="15">
      <c r="B1534" s="96"/>
    </row>
    <row r="1535" ht="15">
      <c r="B1535" s="96"/>
    </row>
    <row r="1536" ht="15">
      <c r="B1536" s="96"/>
    </row>
    <row r="1537" ht="15">
      <c r="B1537" s="96"/>
    </row>
    <row r="1538" ht="15">
      <c r="B1538" s="96"/>
    </row>
    <row r="1539" ht="15">
      <c r="B1539" s="96"/>
    </row>
    <row r="1540" ht="15">
      <c r="B1540" s="96"/>
    </row>
    <row r="1541" ht="15">
      <c r="B1541" s="96"/>
    </row>
    <row r="1542" ht="15">
      <c r="B1542" s="96"/>
    </row>
    <row r="1543" ht="15">
      <c r="B1543" s="96"/>
    </row>
    <row r="1544" ht="15">
      <c r="B1544" s="96"/>
    </row>
    <row r="1545" ht="15">
      <c r="B1545" s="96"/>
    </row>
    <row r="1546" ht="15">
      <c r="B1546" s="96"/>
    </row>
    <row r="1547" ht="15">
      <c r="B1547" s="96"/>
    </row>
    <row r="1548" ht="15">
      <c r="B1548" s="96"/>
    </row>
    <row r="1549" ht="15">
      <c r="B1549" s="96"/>
    </row>
    <row r="1550" ht="15">
      <c r="B1550" s="96"/>
    </row>
    <row r="1551" ht="15">
      <c r="B1551" s="96"/>
    </row>
    <row r="1552" ht="15">
      <c r="B1552" s="96"/>
    </row>
    <row r="1553" ht="15">
      <c r="B1553" s="96"/>
    </row>
    <row r="1554" ht="15">
      <c r="B1554" s="96"/>
    </row>
    <row r="1555" ht="15">
      <c r="B1555" s="96"/>
    </row>
    <row r="1556" ht="15">
      <c r="B1556" s="96"/>
    </row>
    <row r="1557" ht="15">
      <c r="B1557" s="96"/>
    </row>
    <row r="1558" ht="15">
      <c r="B1558" s="96"/>
    </row>
    <row r="1559" ht="15">
      <c r="B1559" s="96"/>
    </row>
    <row r="1560" ht="15">
      <c r="B1560" s="96"/>
    </row>
    <row r="1561" ht="15">
      <c r="B1561" s="96"/>
    </row>
    <row r="1562" ht="15">
      <c r="B1562" s="96"/>
    </row>
    <row r="1563" ht="15">
      <c r="B1563" s="96"/>
    </row>
    <row r="1564" ht="15">
      <c r="B1564" s="96"/>
    </row>
    <row r="1565" ht="15">
      <c r="B1565" s="96"/>
    </row>
    <row r="1566" ht="15">
      <c r="B1566" s="96"/>
    </row>
    <row r="1567" ht="15">
      <c r="B1567" s="96"/>
    </row>
    <row r="1568" ht="15">
      <c r="B1568" s="96"/>
    </row>
    <row r="1569" ht="15">
      <c r="B1569" s="96"/>
    </row>
    <row r="1570" ht="15">
      <c r="B1570" s="96"/>
    </row>
    <row r="1571" ht="15">
      <c r="B1571" s="96"/>
    </row>
    <row r="1572" ht="15">
      <c r="B1572" s="96"/>
    </row>
    <row r="1573" ht="15">
      <c r="B1573" s="96"/>
    </row>
    <row r="1574" ht="15">
      <c r="B1574" s="96"/>
    </row>
    <row r="1575" ht="15">
      <c r="B1575" s="96"/>
    </row>
    <row r="1576" ht="15">
      <c r="B1576" s="96"/>
    </row>
    <row r="1577" ht="15">
      <c r="B1577" s="96"/>
    </row>
    <row r="1578" ht="15">
      <c r="B1578" s="96"/>
    </row>
    <row r="1579" ht="15">
      <c r="B1579" s="96"/>
    </row>
    <row r="1580" ht="15">
      <c r="B1580" s="96"/>
    </row>
    <row r="1581" ht="15">
      <c r="B1581" s="96"/>
    </row>
    <row r="1582" ht="15">
      <c r="B1582" s="96"/>
    </row>
    <row r="1583" ht="15">
      <c r="B1583" s="96"/>
    </row>
    <row r="1584" ht="15">
      <c r="B1584" s="96"/>
    </row>
    <row r="1585" ht="15">
      <c r="B1585" s="96"/>
    </row>
    <row r="1586" ht="15">
      <c r="B1586" s="96"/>
    </row>
    <row r="1587" ht="15">
      <c r="B1587" s="96"/>
    </row>
    <row r="1588" ht="15">
      <c r="B1588" s="96"/>
    </row>
    <row r="1589" ht="15">
      <c r="B1589" s="96"/>
    </row>
    <row r="1590" ht="15">
      <c r="B1590" s="96"/>
    </row>
    <row r="1591" ht="15">
      <c r="B1591" s="96"/>
    </row>
    <row r="1592" ht="15">
      <c r="B1592" s="96"/>
    </row>
    <row r="1593" ht="15">
      <c r="B1593" s="96"/>
    </row>
    <row r="1594" ht="15">
      <c r="B1594" s="96"/>
    </row>
    <row r="1595" ht="15">
      <c r="B1595" s="96"/>
    </row>
    <row r="1596" ht="15">
      <c r="B1596" s="96"/>
    </row>
    <row r="1597" ht="15">
      <c r="B1597" s="96"/>
    </row>
    <row r="1598" ht="15">
      <c r="B1598" s="96"/>
    </row>
    <row r="1599" ht="15">
      <c r="B1599" s="96"/>
    </row>
    <row r="1600" ht="15">
      <c r="B1600" s="96"/>
    </row>
    <row r="1601" ht="15">
      <c r="B1601" s="96"/>
    </row>
    <row r="1602" ht="15">
      <c r="B1602" s="96"/>
    </row>
    <row r="1603" ht="15">
      <c r="B1603" s="96"/>
    </row>
    <row r="1604" ht="15">
      <c r="B1604" s="96"/>
    </row>
    <row r="1605" ht="15">
      <c r="B1605" s="96"/>
    </row>
    <row r="1606" ht="15">
      <c r="B1606" s="96"/>
    </row>
    <row r="1607" ht="15">
      <c r="B1607" s="96"/>
    </row>
    <row r="1608" ht="15">
      <c r="B1608" s="96"/>
    </row>
    <row r="1609" ht="15">
      <c r="B1609" s="96"/>
    </row>
    <row r="1610" ht="15">
      <c r="B1610" s="96"/>
    </row>
    <row r="1611" ht="15">
      <c r="B1611" s="96"/>
    </row>
    <row r="1612" ht="15">
      <c r="B1612" s="96"/>
    </row>
    <row r="1613" ht="15">
      <c r="B1613" s="96"/>
    </row>
    <row r="1614" ht="15">
      <c r="B1614" s="96"/>
    </row>
    <row r="1615" ht="15">
      <c r="B1615" s="96"/>
    </row>
    <row r="1616" ht="15">
      <c r="B1616" s="96"/>
    </row>
    <row r="1617" ht="15">
      <c r="B1617" s="96"/>
    </row>
    <row r="1618" ht="15">
      <c r="B1618" s="96"/>
    </row>
    <row r="1619" ht="15">
      <c r="B1619" s="96"/>
    </row>
    <row r="1620" ht="15">
      <c r="B1620" s="96"/>
    </row>
    <row r="1621" ht="15">
      <c r="B1621" s="96"/>
    </row>
    <row r="1622" ht="15">
      <c r="B1622" s="96"/>
    </row>
    <row r="1623" ht="15">
      <c r="B1623" s="96"/>
    </row>
    <row r="1624" ht="15">
      <c r="B1624" s="96"/>
    </row>
    <row r="1625" ht="15">
      <c r="B1625" s="96"/>
    </row>
    <row r="1626" ht="15">
      <c r="B1626" s="96"/>
    </row>
    <row r="1627" ht="15">
      <c r="B1627" s="96"/>
    </row>
    <row r="1628" ht="15">
      <c r="B1628" s="96"/>
    </row>
    <row r="1629" ht="15">
      <c r="B1629" s="96"/>
    </row>
    <row r="1630" ht="15">
      <c r="B1630" s="96"/>
    </row>
    <row r="1631" ht="15">
      <c r="B1631" s="96"/>
    </row>
    <row r="1632" ht="15">
      <c r="B1632" s="96"/>
    </row>
    <row r="1633" ht="15">
      <c r="B1633" s="96"/>
    </row>
    <row r="1634" ht="15">
      <c r="B1634" s="96"/>
    </row>
    <row r="1635" ht="15">
      <c r="B1635" s="96"/>
    </row>
    <row r="1636" ht="15">
      <c r="B1636" s="96"/>
    </row>
    <row r="1637" ht="15">
      <c r="B1637" s="96"/>
    </row>
    <row r="1638" ht="15">
      <c r="B1638" s="96"/>
    </row>
    <row r="1639" ht="15">
      <c r="B1639" s="96"/>
    </row>
    <row r="1640" ht="15">
      <c r="B1640" s="96"/>
    </row>
    <row r="1641" ht="15">
      <c r="B1641" s="96"/>
    </row>
    <row r="1642" ht="15">
      <c r="B1642" s="96"/>
    </row>
    <row r="1643" ht="15">
      <c r="B1643" s="96"/>
    </row>
    <row r="1644" ht="15">
      <c r="B1644" s="96"/>
    </row>
    <row r="1645" ht="15">
      <c r="B1645" s="96"/>
    </row>
    <row r="1646" ht="15">
      <c r="B1646" s="96"/>
    </row>
    <row r="1647" ht="15">
      <c r="B1647" s="96"/>
    </row>
    <row r="1648" ht="15">
      <c r="B1648" s="96"/>
    </row>
    <row r="1649" ht="15">
      <c r="B1649" s="96"/>
    </row>
    <row r="1650" ht="15">
      <c r="B1650" s="96"/>
    </row>
    <row r="1651" ht="15">
      <c r="B1651" s="96"/>
    </row>
    <row r="1652" ht="15">
      <c r="B1652" s="96"/>
    </row>
    <row r="1653" ht="15">
      <c r="B1653" s="96"/>
    </row>
    <row r="1654" ht="15">
      <c r="B1654" s="96"/>
    </row>
    <row r="1655" ht="15">
      <c r="B1655" s="96"/>
    </row>
    <row r="1656" ht="15">
      <c r="B1656" s="96"/>
    </row>
    <row r="1657" ht="15">
      <c r="B1657" s="96"/>
    </row>
    <row r="1658" ht="15">
      <c r="B1658" s="96"/>
    </row>
    <row r="1659" ht="15">
      <c r="B1659" s="96"/>
    </row>
    <row r="1660" ht="15">
      <c r="B1660" s="96"/>
    </row>
    <row r="1661" ht="15">
      <c r="B1661" s="96"/>
    </row>
    <row r="1662" ht="15">
      <c r="B1662" s="96"/>
    </row>
    <row r="1663" ht="15">
      <c r="B1663" s="96"/>
    </row>
    <row r="1664" ht="15">
      <c r="B1664" s="96"/>
    </row>
    <row r="1665" ht="15">
      <c r="B1665" s="96"/>
    </row>
    <row r="1666" ht="15">
      <c r="B1666" s="96"/>
    </row>
    <row r="1667" ht="15">
      <c r="B1667" s="96"/>
    </row>
    <row r="1668" ht="15">
      <c r="B1668" s="96"/>
    </row>
    <row r="1669" ht="15">
      <c r="B1669" s="96"/>
    </row>
    <row r="1670" ht="15">
      <c r="B1670" s="96"/>
    </row>
    <row r="1671" ht="15">
      <c r="B1671" s="96"/>
    </row>
    <row r="1672" ht="15">
      <c r="B1672" s="96"/>
    </row>
    <row r="1673" ht="15">
      <c r="B1673" s="96"/>
    </row>
    <row r="1674" ht="15">
      <c r="B1674" s="96"/>
    </row>
    <row r="1675" ht="15">
      <c r="B1675" s="96"/>
    </row>
    <row r="1676" ht="15">
      <c r="B1676" s="96"/>
    </row>
    <row r="1677" ht="15">
      <c r="B1677" s="96"/>
    </row>
    <row r="1678" ht="15">
      <c r="B1678" s="96"/>
    </row>
    <row r="1679" ht="15">
      <c r="B1679" s="96"/>
    </row>
    <row r="1680" ht="15">
      <c r="B1680" s="96"/>
    </row>
    <row r="1681" ht="15">
      <c r="B1681" s="96"/>
    </row>
    <row r="1682" ht="15">
      <c r="B1682" s="96"/>
    </row>
    <row r="1683" ht="15">
      <c r="B1683" s="96"/>
    </row>
    <row r="1684" ht="15">
      <c r="B1684" s="96"/>
    </row>
    <row r="1685" ht="15">
      <c r="B1685" s="96"/>
    </row>
    <row r="1686" ht="15">
      <c r="B1686" s="96"/>
    </row>
    <row r="1687" ht="15">
      <c r="B1687" s="96"/>
    </row>
    <row r="1688" ht="15">
      <c r="B1688" s="96"/>
    </row>
    <row r="1689" ht="15">
      <c r="B1689" s="96"/>
    </row>
    <row r="1690" ht="15">
      <c r="B1690" s="96"/>
    </row>
    <row r="1691" ht="15">
      <c r="B1691" s="96"/>
    </row>
    <row r="1692" ht="15">
      <c r="B1692" s="96"/>
    </row>
    <row r="1693" ht="15">
      <c r="B1693" s="96"/>
    </row>
    <row r="1694" ht="15">
      <c r="B1694" s="96"/>
    </row>
    <row r="1695" ht="15">
      <c r="B1695" s="96"/>
    </row>
    <row r="1696" ht="15">
      <c r="B1696" s="96"/>
    </row>
    <row r="1697" ht="15">
      <c r="B1697" s="96"/>
    </row>
    <row r="1698" ht="15">
      <c r="B1698" s="96"/>
    </row>
    <row r="1699" ht="15">
      <c r="B1699" s="96"/>
    </row>
    <row r="1700" ht="15">
      <c r="B1700" s="96"/>
    </row>
    <row r="1701" ht="15">
      <c r="B1701" s="96"/>
    </row>
    <row r="1702" ht="15">
      <c r="B1702" s="96"/>
    </row>
    <row r="1703" ht="15">
      <c r="B1703" s="96"/>
    </row>
    <row r="1704" ht="15">
      <c r="B1704" s="96"/>
    </row>
    <row r="1705" ht="15">
      <c r="B1705" s="96"/>
    </row>
    <row r="1706" ht="15">
      <c r="B1706" s="96"/>
    </row>
    <row r="1707" ht="15">
      <c r="B1707" s="96"/>
    </row>
    <row r="1708" ht="15">
      <c r="B1708" s="96"/>
    </row>
    <row r="1709" ht="15">
      <c r="B1709" s="96"/>
    </row>
    <row r="1710" ht="15">
      <c r="B1710" s="96"/>
    </row>
    <row r="1711" ht="15">
      <c r="B1711" s="96"/>
    </row>
    <row r="1712" ht="15">
      <c r="B1712" s="96"/>
    </row>
    <row r="1713" ht="15">
      <c r="B1713" s="96"/>
    </row>
    <row r="1714" ht="15">
      <c r="B1714" s="96"/>
    </row>
    <row r="1715" ht="15">
      <c r="B1715" s="96"/>
    </row>
    <row r="1716" ht="15">
      <c r="B1716" s="96"/>
    </row>
    <row r="1717" ht="15">
      <c r="B1717" s="96"/>
    </row>
    <row r="1718" ht="15">
      <c r="B1718" s="96"/>
    </row>
    <row r="1719" ht="15">
      <c r="B1719" s="96"/>
    </row>
    <row r="1720" ht="15">
      <c r="B1720" s="96"/>
    </row>
    <row r="1721" ht="15">
      <c r="B1721" s="96"/>
    </row>
    <row r="1722" ht="15">
      <c r="B1722" s="96"/>
    </row>
    <row r="1723" ht="15">
      <c r="B1723" s="96"/>
    </row>
    <row r="1724" ht="15">
      <c r="B1724" s="96"/>
    </row>
    <row r="1725" ht="15">
      <c r="B1725" s="96"/>
    </row>
    <row r="1726" ht="15">
      <c r="B1726" s="96"/>
    </row>
    <row r="1727" ht="15">
      <c r="B1727" s="96"/>
    </row>
    <row r="1728" ht="15">
      <c r="B1728" s="96"/>
    </row>
    <row r="1729" ht="15">
      <c r="B1729" s="96"/>
    </row>
    <row r="1730" ht="15">
      <c r="B1730" s="96"/>
    </row>
    <row r="1731" ht="15">
      <c r="B1731" s="96"/>
    </row>
    <row r="1732" ht="15">
      <c r="B1732" s="96"/>
    </row>
    <row r="1733" ht="15">
      <c r="B1733" s="96"/>
    </row>
    <row r="1734" ht="15">
      <c r="B1734" s="96"/>
    </row>
    <row r="1735" ht="15">
      <c r="B1735" s="96"/>
    </row>
    <row r="1736" ht="15">
      <c r="B1736" s="96"/>
    </row>
    <row r="1737" ht="15">
      <c r="B1737" s="96"/>
    </row>
    <row r="1738" ht="15">
      <c r="B1738" s="96"/>
    </row>
    <row r="1739" ht="15">
      <c r="B1739" s="96"/>
    </row>
    <row r="1740" ht="15">
      <c r="B1740" s="96"/>
    </row>
    <row r="1741" ht="15">
      <c r="B1741" s="96"/>
    </row>
    <row r="1742" ht="15">
      <c r="B1742" s="96"/>
    </row>
    <row r="1743" ht="15">
      <c r="B1743" s="96"/>
    </row>
    <row r="1744" ht="15">
      <c r="B1744" s="96"/>
    </row>
    <row r="1745" ht="15">
      <c r="B1745" s="96"/>
    </row>
    <row r="1746" ht="15">
      <c r="B1746" s="96"/>
    </row>
    <row r="1747" ht="15">
      <c r="B1747" s="96"/>
    </row>
    <row r="1748" ht="15">
      <c r="B1748" s="96"/>
    </row>
    <row r="1749" ht="15">
      <c r="B1749" s="96"/>
    </row>
    <row r="1750" ht="15">
      <c r="B1750" s="96"/>
    </row>
    <row r="1751" ht="15">
      <c r="B1751" s="96"/>
    </row>
    <row r="1752" ht="15">
      <c r="B1752" s="96"/>
    </row>
    <row r="1753" ht="15">
      <c r="B1753" s="96"/>
    </row>
    <row r="1754" ht="15">
      <c r="B1754" s="96"/>
    </row>
    <row r="1755" ht="15">
      <c r="B1755" s="96"/>
    </row>
    <row r="1756" ht="15">
      <c r="B1756" s="96"/>
    </row>
    <row r="1757" ht="15">
      <c r="B1757" s="96"/>
    </row>
    <row r="1758" ht="15">
      <c r="B1758" s="96"/>
    </row>
    <row r="1759" ht="15">
      <c r="B1759" s="96"/>
    </row>
    <row r="1760" ht="15">
      <c r="B1760" s="96"/>
    </row>
    <row r="1761" ht="15">
      <c r="B1761" s="96"/>
    </row>
    <row r="1762" ht="15">
      <c r="B1762" s="96"/>
    </row>
    <row r="1763" ht="15">
      <c r="B1763" s="96"/>
    </row>
    <row r="1764" ht="15">
      <c r="B1764" s="96"/>
    </row>
    <row r="1765" ht="15">
      <c r="B1765" s="96"/>
    </row>
    <row r="1766" ht="15">
      <c r="B1766" s="96"/>
    </row>
    <row r="1767" ht="15">
      <c r="B1767" s="96"/>
    </row>
    <row r="1768" ht="15">
      <c r="B1768" s="96"/>
    </row>
    <row r="1769" ht="15">
      <c r="B1769" s="96"/>
    </row>
    <row r="1770" ht="15">
      <c r="B1770" s="96"/>
    </row>
    <row r="1771" ht="15">
      <c r="B1771" s="96"/>
    </row>
    <row r="1772" ht="15">
      <c r="B1772" s="96"/>
    </row>
    <row r="1773" ht="15">
      <c r="B1773" s="96"/>
    </row>
    <row r="1774" ht="15">
      <c r="B1774" s="96"/>
    </row>
    <row r="1775" ht="15">
      <c r="B1775" s="96"/>
    </row>
    <row r="1776" ht="15">
      <c r="B1776" s="96"/>
    </row>
    <row r="1777" ht="15">
      <c r="B1777" s="96"/>
    </row>
    <row r="1778" ht="15">
      <c r="B1778" s="96"/>
    </row>
    <row r="1779" ht="15">
      <c r="B1779" s="96"/>
    </row>
    <row r="1780" ht="15">
      <c r="B1780" s="96"/>
    </row>
    <row r="1781" ht="15">
      <c r="B1781" s="96"/>
    </row>
    <row r="1782" ht="15">
      <c r="B1782" s="96"/>
    </row>
    <row r="1783" ht="15">
      <c r="B1783" s="96"/>
    </row>
    <row r="1784" ht="15">
      <c r="B1784" s="96"/>
    </row>
    <row r="1785" ht="15">
      <c r="B1785" s="96"/>
    </row>
    <row r="1786" ht="15">
      <c r="B1786" s="96"/>
    </row>
    <row r="1787" ht="15">
      <c r="B1787" s="96"/>
    </row>
    <row r="1788" ht="15">
      <c r="B1788" s="96"/>
    </row>
    <row r="1789" ht="15">
      <c r="B1789" s="96"/>
    </row>
    <row r="1790" ht="15">
      <c r="B1790" s="96"/>
    </row>
    <row r="1791" ht="15">
      <c r="B1791" s="96"/>
    </row>
    <row r="1792" ht="15">
      <c r="B1792" s="96"/>
    </row>
    <row r="1793" ht="15">
      <c r="B1793" s="96"/>
    </row>
    <row r="1794" ht="15">
      <c r="B1794" s="96"/>
    </row>
    <row r="1795" ht="15">
      <c r="B1795" s="96"/>
    </row>
    <row r="1796" ht="15">
      <c r="B1796" s="96"/>
    </row>
    <row r="1797" ht="15">
      <c r="B1797" s="96"/>
    </row>
    <row r="1798" ht="15">
      <c r="B1798" s="96"/>
    </row>
    <row r="1799" ht="15">
      <c r="B1799" s="96"/>
    </row>
    <row r="1800" ht="15">
      <c r="B1800" s="96"/>
    </row>
    <row r="1801" ht="15">
      <c r="B1801" s="96"/>
    </row>
    <row r="1802" ht="15">
      <c r="B1802" s="96"/>
    </row>
    <row r="1803" ht="15">
      <c r="B1803" s="96"/>
    </row>
    <row r="1804" ht="15">
      <c r="B1804" s="96"/>
    </row>
    <row r="1805" ht="15">
      <c r="B1805" s="96"/>
    </row>
    <row r="1806" ht="15">
      <c r="B1806" s="96"/>
    </row>
    <row r="1807" ht="15">
      <c r="B1807" s="96"/>
    </row>
    <row r="1808" ht="15">
      <c r="B1808" s="96"/>
    </row>
    <row r="1809" ht="15">
      <c r="B1809" s="96"/>
    </row>
    <row r="1810" ht="15">
      <c r="B1810" s="96"/>
    </row>
    <row r="1811" ht="15">
      <c r="B1811" s="96"/>
    </row>
    <row r="1812" ht="15">
      <c r="B1812" s="96"/>
    </row>
    <row r="1813" ht="15">
      <c r="B1813" s="96"/>
    </row>
    <row r="1814" ht="15">
      <c r="B1814" s="96"/>
    </row>
    <row r="1815" ht="15">
      <c r="B1815" s="96"/>
    </row>
    <row r="1816" ht="15">
      <c r="B1816" s="96"/>
    </row>
    <row r="1817" ht="15">
      <c r="B1817" s="96"/>
    </row>
    <row r="1818" ht="15">
      <c r="B1818" s="96"/>
    </row>
    <row r="1819" ht="15">
      <c r="B1819" s="96"/>
    </row>
    <row r="1820" ht="15">
      <c r="B1820" s="96"/>
    </row>
    <row r="1821" ht="15">
      <c r="B1821" s="96"/>
    </row>
    <row r="1822" ht="15">
      <c r="B1822" s="96"/>
    </row>
    <row r="1823" ht="15">
      <c r="B1823" s="96"/>
    </row>
    <row r="1824" ht="15">
      <c r="B1824" s="96"/>
    </row>
    <row r="1825" ht="15">
      <c r="B1825" s="96"/>
    </row>
    <row r="1826" ht="15">
      <c r="B1826" s="96"/>
    </row>
    <row r="1827" ht="15">
      <c r="B1827" s="96"/>
    </row>
    <row r="1828" ht="15">
      <c r="B1828" s="96"/>
    </row>
    <row r="1829" ht="15">
      <c r="B1829" s="96"/>
    </row>
    <row r="1830" ht="15">
      <c r="B1830" s="96"/>
    </row>
    <row r="1831" ht="15">
      <c r="B1831" s="96"/>
    </row>
    <row r="1832" ht="15">
      <c r="B1832" s="96"/>
    </row>
    <row r="1833" ht="15">
      <c r="B1833" s="96"/>
    </row>
    <row r="1834" ht="15">
      <c r="B1834" s="96"/>
    </row>
    <row r="1835" ht="15">
      <c r="B1835" s="96"/>
    </row>
    <row r="1836" ht="15">
      <c r="B1836" s="96"/>
    </row>
    <row r="1837" ht="15">
      <c r="B1837" s="96"/>
    </row>
    <row r="1838" ht="15">
      <c r="B1838" s="96"/>
    </row>
    <row r="1839" ht="15">
      <c r="B1839" s="96"/>
    </row>
    <row r="1840" ht="15">
      <c r="B1840" s="96"/>
    </row>
    <row r="1841" ht="15">
      <c r="B1841" s="96"/>
    </row>
    <row r="1842" ht="15">
      <c r="B1842" s="96"/>
    </row>
    <row r="1843" ht="15">
      <c r="B1843" s="96"/>
    </row>
    <row r="1844" ht="15">
      <c r="B1844" s="96"/>
    </row>
    <row r="1845" ht="15">
      <c r="B1845" s="96"/>
    </row>
    <row r="1846" ht="15">
      <c r="B1846" s="96"/>
    </row>
    <row r="1847" ht="15">
      <c r="B1847" s="96"/>
    </row>
    <row r="1848" ht="15">
      <c r="B1848" s="96"/>
    </row>
    <row r="1849" ht="15">
      <c r="B1849" s="96"/>
    </row>
    <row r="1850" ht="15">
      <c r="B1850" s="96"/>
    </row>
    <row r="1851" ht="15">
      <c r="B1851" s="96"/>
    </row>
    <row r="1852" ht="15">
      <c r="B1852" s="96"/>
    </row>
    <row r="1853" ht="15">
      <c r="B1853" s="96"/>
    </row>
    <row r="1854" ht="15">
      <c r="B1854" s="96"/>
    </row>
    <row r="1855" ht="15">
      <c r="B1855" s="96"/>
    </row>
    <row r="1856" ht="15">
      <c r="B1856" s="96"/>
    </row>
    <row r="1857" ht="15">
      <c r="B1857" s="96"/>
    </row>
    <row r="1858" ht="15">
      <c r="B1858" s="96"/>
    </row>
    <row r="1859" ht="15">
      <c r="B1859" s="96"/>
    </row>
    <row r="1860" ht="15">
      <c r="B1860" s="96"/>
    </row>
    <row r="1861" ht="15">
      <c r="B1861" s="96"/>
    </row>
    <row r="1862" ht="15">
      <c r="B1862" s="96"/>
    </row>
    <row r="1863" ht="15">
      <c r="B1863" s="96"/>
    </row>
    <row r="1864" ht="15">
      <c r="B1864" s="96"/>
    </row>
    <row r="1865" ht="15">
      <c r="B1865" s="96"/>
    </row>
    <row r="1866" ht="15">
      <c r="B1866" s="96"/>
    </row>
    <row r="1867" ht="15">
      <c r="B1867" s="96"/>
    </row>
    <row r="1868" ht="15">
      <c r="B1868" s="96"/>
    </row>
    <row r="1869" ht="15">
      <c r="B1869" s="96"/>
    </row>
    <row r="1870" ht="15">
      <c r="B1870" s="96"/>
    </row>
    <row r="1871" ht="15">
      <c r="B1871" s="96"/>
    </row>
    <row r="1872" ht="15">
      <c r="B1872" s="96"/>
    </row>
    <row r="1873" ht="15">
      <c r="B1873" s="96"/>
    </row>
    <row r="1874" ht="15">
      <c r="B1874" s="96"/>
    </row>
    <row r="1875" ht="15">
      <c r="B1875" s="96"/>
    </row>
    <row r="1876" ht="15">
      <c r="B1876" s="96"/>
    </row>
    <row r="1877" ht="15">
      <c r="B1877" s="96"/>
    </row>
    <row r="1878" ht="15">
      <c r="B1878" s="96"/>
    </row>
    <row r="1879" ht="15">
      <c r="B1879" s="96"/>
    </row>
    <row r="1880" ht="15">
      <c r="B1880" s="96"/>
    </row>
    <row r="1881" ht="15">
      <c r="B1881" s="96"/>
    </row>
    <row r="1882" ht="15">
      <c r="B1882" s="9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1" sqref="A1"/>
    </sheetView>
  </sheetViews>
  <sheetFormatPr defaultColWidth="5.7109375" defaultRowHeight="12.75"/>
  <cols>
    <col min="1" max="1" width="14.00390625" style="4" customWidth="1"/>
    <col min="2" max="2" width="16.28125" style="4" customWidth="1"/>
    <col min="3" max="4" width="8.00390625" style="4" hidden="1" customWidth="1"/>
    <col min="5" max="6" width="15.57421875" style="4" customWidth="1"/>
    <col min="7" max="7" width="17.00390625" style="4" customWidth="1"/>
    <col min="8" max="8" width="16.7109375" style="4" customWidth="1"/>
    <col min="9" max="16384" width="5.7109375" style="4" customWidth="1"/>
  </cols>
  <sheetData>
    <row r="1" spans="1:4" ht="15">
      <c r="A1" s="39" t="s">
        <v>129</v>
      </c>
      <c r="B1" s="40"/>
      <c r="C1" s="40"/>
      <c r="D1" s="40"/>
    </row>
    <row r="2" spans="1:4" ht="15">
      <c r="A2" s="40" t="s">
        <v>90</v>
      </c>
      <c r="C2" s="40"/>
      <c r="D2" s="40"/>
    </row>
    <row r="3" spans="1:4" ht="15">
      <c r="A3" s="39"/>
      <c r="B3" s="40"/>
      <c r="C3" s="40"/>
      <c r="D3" s="40"/>
    </row>
    <row r="4" spans="1:8" ht="15">
      <c r="A4" s="6" t="s">
        <v>0</v>
      </c>
      <c r="B4" s="41"/>
      <c r="C4" s="41"/>
      <c r="D4" s="41"/>
      <c r="E4" s="6"/>
      <c r="F4" s="6"/>
      <c r="G4" s="6"/>
      <c r="H4" s="6"/>
    </row>
    <row r="5" spans="1:8" ht="15">
      <c r="A5" s="8"/>
      <c r="B5" s="42" t="s">
        <v>24</v>
      </c>
      <c r="C5" s="42" t="s">
        <v>24</v>
      </c>
      <c r="D5" s="42" t="s">
        <v>24</v>
      </c>
      <c r="E5" s="9" t="s">
        <v>42</v>
      </c>
      <c r="F5" s="9" t="s">
        <v>43</v>
      </c>
      <c r="G5" s="9" t="s">
        <v>43</v>
      </c>
      <c r="H5" s="9" t="s">
        <v>44</v>
      </c>
    </row>
    <row r="6" spans="1:8" ht="15">
      <c r="A6" s="11" t="s">
        <v>45</v>
      </c>
      <c r="B6" s="43" t="s">
        <v>46</v>
      </c>
      <c r="C6" s="43" t="s">
        <v>26</v>
      </c>
      <c r="D6" s="43" t="s">
        <v>30</v>
      </c>
      <c r="E6" s="12" t="s">
        <v>47</v>
      </c>
      <c r="F6" s="12" t="s">
        <v>48</v>
      </c>
      <c r="G6" s="12" t="s">
        <v>49</v>
      </c>
      <c r="H6" s="12" t="s">
        <v>50</v>
      </c>
    </row>
    <row r="7" spans="1:9" ht="15">
      <c r="A7" s="88" t="s">
        <v>51</v>
      </c>
      <c r="B7" s="155">
        <f>B30+B53</f>
        <v>20</v>
      </c>
      <c r="C7" s="155">
        <f aca="true" t="shared" si="0" ref="C7:D20">C30+C53</f>
        <v>20</v>
      </c>
      <c r="D7" s="155">
        <f>D30+D53</f>
        <v>19</v>
      </c>
      <c r="E7" s="44">
        <f aca="true" t="shared" si="1" ref="E7:E20">B7/B$20</f>
        <v>0.0008453085376162299</v>
      </c>
      <c r="F7" s="45">
        <f>C7/B7</f>
        <v>1</v>
      </c>
      <c r="G7" s="45">
        <f>D7/B7</f>
        <v>0.95</v>
      </c>
      <c r="H7" s="44">
        <f>D7/C7</f>
        <v>0.95</v>
      </c>
      <c r="I7" s="46"/>
    </row>
    <row r="8" spans="1:9" ht="15">
      <c r="A8" s="152">
        <v>15</v>
      </c>
      <c r="B8" s="155">
        <f aca="true" t="shared" si="2" ref="B8:B19">B31+B54</f>
        <v>3043</v>
      </c>
      <c r="C8" s="155">
        <f t="shared" si="0"/>
        <v>4675</v>
      </c>
      <c r="D8" s="155">
        <f t="shared" si="0"/>
        <v>3167</v>
      </c>
      <c r="E8" s="44">
        <f>B8/B$20</f>
        <v>0.12861369399830938</v>
      </c>
      <c r="F8" s="45">
        <f>C8/B8</f>
        <v>1.5363128491620113</v>
      </c>
      <c r="G8" s="45">
        <f>D8/B8</f>
        <v>1.040749260598094</v>
      </c>
      <c r="H8" s="44">
        <f aca="true" t="shared" si="3" ref="H8:H19">D8/C8</f>
        <v>0.677433155080214</v>
      </c>
      <c r="I8" s="46"/>
    </row>
    <row r="9" spans="1:10" ht="15">
      <c r="A9" s="152">
        <v>16</v>
      </c>
      <c r="B9" s="155">
        <f t="shared" si="2"/>
        <v>15564</v>
      </c>
      <c r="C9" s="155">
        <f t="shared" si="0"/>
        <v>23471</v>
      </c>
      <c r="D9" s="155">
        <f t="shared" si="0"/>
        <v>15766</v>
      </c>
      <c r="E9" s="44">
        <f t="shared" si="1"/>
        <v>0.6578191039729502</v>
      </c>
      <c r="F9" s="45">
        <f>C9/B9</f>
        <v>1.5080313544076074</v>
      </c>
      <c r="G9" s="45">
        <f aca="true" t="shared" si="4" ref="G9:G20">D9/B9</f>
        <v>1.0129786687226934</v>
      </c>
      <c r="H9" s="44">
        <f t="shared" si="3"/>
        <v>0.671722551233437</v>
      </c>
      <c r="I9" s="46"/>
      <c r="J9" s="46"/>
    </row>
    <row r="10" spans="1:9" ht="15">
      <c r="A10" s="152">
        <v>17</v>
      </c>
      <c r="B10" s="155">
        <f t="shared" si="2"/>
        <v>4234</v>
      </c>
      <c r="C10" s="155">
        <f t="shared" si="0"/>
        <v>5264</v>
      </c>
      <c r="D10" s="155">
        <f t="shared" si="0"/>
        <v>3575</v>
      </c>
      <c r="E10" s="44">
        <f>B10/B$20</f>
        <v>0.17895181741335586</v>
      </c>
      <c r="F10" s="45">
        <f aca="true" t="shared" si="5" ref="F10:F20">C10/B10</f>
        <v>1.2432687765706187</v>
      </c>
      <c r="G10" s="45">
        <f t="shared" si="4"/>
        <v>0.8443552196504488</v>
      </c>
      <c r="H10" s="44">
        <f t="shared" si="3"/>
        <v>0.6791413373860182</v>
      </c>
      <c r="I10" s="46"/>
    </row>
    <row r="11" spans="1:9" ht="15">
      <c r="A11" s="152">
        <v>18</v>
      </c>
      <c r="B11" s="155">
        <f t="shared" si="2"/>
        <v>227</v>
      </c>
      <c r="C11" s="155">
        <f t="shared" si="0"/>
        <v>328</v>
      </c>
      <c r="D11" s="155">
        <f t="shared" si="0"/>
        <v>195</v>
      </c>
      <c r="E11" s="44">
        <f>B11/B$20</f>
        <v>0.00959425190194421</v>
      </c>
      <c r="F11" s="45">
        <f>C11/B11</f>
        <v>1.4449339207048457</v>
      </c>
      <c r="G11" s="45">
        <f t="shared" si="4"/>
        <v>0.8590308370044053</v>
      </c>
      <c r="H11" s="44">
        <f>D11/C11</f>
        <v>0.5945121951219512</v>
      </c>
      <c r="I11" s="46"/>
    </row>
    <row r="12" spans="1:9" ht="15">
      <c r="A12" s="152">
        <v>19</v>
      </c>
      <c r="B12" s="155">
        <f t="shared" si="2"/>
        <v>64</v>
      </c>
      <c r="C12" s="155">
        <f t="shared" si="0"/>
        <v>97</v>
      </c>
      <c r="D12" s="155">
        <f t="shared" si="0"/>
        <v>60</v>
      </c>
      <c r="E12" s="44">
        <f t="shared" si="1"/>
        <v>0.002704987320371936</v>
      </c>
      <c r="F12" s="45">
        <f t="shared" si="5"/>
        <v>1.515625</v>
      </c>
      <c r="G12" s="45">
        <f>D12/B12</f>
        <v>0.9375</v>
      </c>
      <c r="H12" s="44">
        <f t="shared" si="3"/>
        <v>0.6185567010309279</v>
      </c>
      <c r="I12" s="46"/>
    </row>
    <row r="13" spans="1:9" ht="15">
      <c r="A13" s="88" t="s">
        <v>52</v>
      </c>
      <c r="B13" s="155">
        <f t="shared" si="2"/>
        <v>156</v>
      </c>
      <c r="C13" s="155">
        <f t="shared" si="0"/>
        <v>236</v>
      </c>
      <c r="D13" s="155">
        <f t="shared" si="0"/>
        <v>149</v>
      </c>
      <c r="E13" s="44">
        <f t="shared" si="1"/>
        <v>0.006593406593406593</v>
      </c>
      <c r="F13" s="45">
        <f t="shared" si="5"/>
        <v>1.5128205128205128</v>
      </c>
      <c r="G13" s="45">
        <f>D13/B13</f>
        <v>0.9551282051282052</v>
      </c>
      <c r="H13" s="44">
        <f>D13/C13</f>
        <v>0.6313559322033898</v>
      </c>
      <c r="I13" s="46"/>
    </row>
    <row r="14" spans="1:9" ht="15">
      <c r="A14" s="88" t="s">
        <v>53</v>
      </c>
      <c r="B14" s="155">
        <f t="shared" si="2"/>
        <v>87</v>
      </c>
      <c r="C14" s="155">
        <f t="shared" si="0"/>
        <v>129</v>
      </c>
      <c r="D14" s="155">
        <f t="shared" si="0"/>
        <v>101</v>
      </c>
      <c r="E14" s="44">
        <f t="shared" si="1"/>
        <v>0.0036770921386306003</v>
      </c>
      <c r="F14" s="45">
        <f>C14/B14</f>
        <v>1.4827586206896552</v>
      </c>
      <c r="G14" s="45">
        <f t="shared" si="4"/>
        <v>1.160919540229885</v>
      </c>
      <c r="H14" s="44">
        <f t="shared" si="3"/>
        <v>0.7829457364341085</v>
      </c>
      <c r="I14" s="46"/>
    </row>
    <row r="15" spans="1:9" ht="15">
      <c r="A15" s="88" t="s">
        <v>54</v>
      </c>
      <c r="B15" s="155">
        <f t="shared" si="2"/>
        <v>82</v>
      </c>
      <c r="C15" s="155">
        <f t="shared" si="0"/>
        <v>122</v>
      </c>
      <c r="D15" s="155">
        <f t="shared" si="0"/>
        <v>91</v>
      </c>
      <c r="E15" s="44">
        <f t="shared" si="1"/>
        <v>0.0034657650042265427</v>
      </c>
      <c r="F15" s="45">
        <f t="shared" si="5"/>
        <v>1.4878048780487805</v>
      </c>
      <c r="G15" s="45">
        <f t="shared" si="4"/>
        <v>1.1097560975609757</v>
      </c>
      <c r="H15" s="44">
        <f t="shared" si="3"/>
        <v>0.7459016393442623</v>
      </c>
      <c r="I15" s="46"/>
    </row>
    <row r="16" spans="1:9" ht="15">
      <c r="A16" s="88" t="s">
        <v>55</v>
      </c>
      <c r="B16" s="155">
        <f t="shared" si="2"/>
        <v>72</v>
      </c>
      <c r="C16" s="155">
        <f t="shared" si="0"/>
        <v>103</v>
      </c>
      <c r="D16" s="155">
        <f t="shared" si="0"/>
        <v>83</v>
      </c>
      <c r="E16" s="44">
        <f t="shared" si="1"/>
        <v>0.003043110735418428</v>
      </c>
      <c r="F16" s="45">
        <f t="shared" si="5"/>
        <v>1.4305555555555556</v>
      </c>
      <c r="G16" s="45">
        <f t="shared" si="4"/>
        <v>1.1527777777777777</v>
      </c>
      <c r="H16" s="44">
        <f t="shared" si="3"/>
        <v>0.8058252427184466</v>
      </c>
      <c r="I16" s="46"/>
    </row>
    <row r="17" spans="1:9" ht="15">
      <c r="A17" s="88" t="s">
        <v>56</v>
      </c>
      <c r="B17" s="155">
        <f t="shared" si="2"/>
        <v>81</v>
      </c>
      <c r="C17" s="155">
        <f t="shared" si="0"/>
        <v>105</v>
      </c>
      <c r="D17" s="155">
        <f t="shared" si="0"/>
        <v>80</v>
      </c>
      <c r="E17" s="44">
        <f t="shared" si="1"/>
        <v>0.003423499577345731</v>
      </c>
      <c r="F17" s="45">
        <f t="shared" si="5"/>
        <v>1.2962962962962963</v>
      </c>
      <c r="G17" s="45">
        <f t="shared" si="4"/>
        <v>0.9876543209876543</v>
      </c>
      <c r="H17" s="44">
        <f t="shared" si="3"/>
        <v>0.7619047619047619</v>
      </c>
      <c r="I17" s="46"/>
    </row>
    <row r="18" spans="1:9" ht="15">
      <c r="A18" s="88" t="s">
        <v>57</v>
      </c>
      <c r="B18" s="155">
        <f t="shared" si="2"/>
        <v>26</v>
      </c>
      <c r="C18" s="155">
        <f t="shared" si="0"/>
        <v>36</v>
      </c>
      <c r="D18" s="155">
        <f t="shared" si="0"/>
        <v>24</v>
      </c>
      <c r="E18" s="44">
        <f t="shared" si="1"/>
        <v>0.001098901098901099</v>
      </c>
      <c r="F18" s="45">
        <f>C18/B18</f>
        <v>1.3846153846153846</v>
      </c>
      <c r="G18" s="45">
        <f>D18/B18</f>
        <v>0.9230769230769231</v>
      </c>
      <c r="H18" s="44">
        <f>D18/C18</f>
        <v>0.6666666666666666</v>
      </c>
      <c r="I18" s="46"/>
    </row>
    <row r="19" spans="1:9" ht="15">
      <c r="A19" s="88" t="s">
        <v>58</v>
      </c>
      <c r="B19" s="155">
        <f t="shared" si="2"/>
        <v>4</v>
      </c>
      <c r="C19" s="155">
        <f t="shared" si="0"/>
        <v>4</v>
      </c>
      <c r="D19" s="155">
        <f t="shared" si="0"/>
        <v>4</v>
      </c>
      <c r="E19" s="44">
        <f t="shared" si="1"/>
        <v>0.000169061707523246</v>
      </c>
      <c r="F19" s="45">
        <f t="shared" si="5"/>
        <v>1</v>
      </c>
      <c r="G19" s="45">
        <f t="shared" si="4"/>
        <v>1</v>
      </c>
      <c r="H19" s="44">
        <f t="shared" si="3"/>
        <v>1</v>
      </c>
      <c r="I19" s="46"/>
    </row>
    <row r="20" spans="1:9" ht="15">
      <c r="A20" s="153" t="s">
        <v>59</v>
      </c>
      <c r="B20" s="154">
        <f>B43+B66</f>
        <v>23660</v>
      </c>
      <c r="C20" s="154">
        <f t="shared" si="0"/>
        <v>34590</v>
      </c>
      <c r="D20" s="154">
        <f>D43+D66</f>
        <v>23314</v>
      </c>
      <c r="E20" s="47">
        <f t="shared" si="1"/>
        <v>1</v>
      </c>
      <c r="F20" s="48">
        <f t="shared" si="5"/>
        <v>1.4619611158072696</v>
      </c>
      <c r="G20" s="48">
        <f t="shared" si="4"/>
        <v>0.9853761622992392</v>
      </c>
      <c r="H20" s="47">
        <f>D20/C20</f>
        <v>0.6740098294304713</v>
      </c>
      <c r="I20" s="46"/>
    </row>
    <row r="21" spans="2:8" ht="15">
      <c r="B21" s="40"/>
      <c r="C21" s="40"/>
      <c r="D21" s="40"/>
      <c r="H21" s="44"/>
    </row>
    <row r="22" spans="2:8" ht="15">
      <c r="B22" s="49"/>
      <c r="C22" s="49"/>
      <c r="D22" s="49"/>
      <c r="H22" s="44"/>
    </row>
    <row r="23" spans="2:4" ht="15">
      <c r="B23" s="49"/>
      <c r="C23" s="49"/>
      <c r="D23" s="49"/>
    </row>
    <row r="24" spans="1:4" ht="15">
      <c r="A24" s="39" t="s">
        <v>130</v>
      </c>
      <c r="B24" s="40"/>
      <c r="C24" s="40"/>
      <c r="D24" s="40"/>
    </row>
    <row r="25" spans="1:4" ht="15">
      <c r="A25" s="40" t="s">
        <v>90</v>
      </c>
      <c r="C25" s="40"/>
      <c r="D25" s="40"/>
    </row>
    <row r="26" spans="1:4" ht="15">
      <c r="A26" s="39"/>
      <c r="B26" s="40"/>
      <c r="C26" s="40"/>
      <c r="D26" s="40"/>
    </row>
    <row r="27" spans="1:8" ht="15">
      <c r="A27" s="6" t="s">
        <v>34</v>
      </c>
      <c r="B27" s="41"/>
      <c r="C27" s="41"/>
      <c r="D27" s="41"/>
      <c r="E27" s="6"/>
      <c r="F27" s="6"/>
      <c r="G27" s="6"/>
      <c r="H27" s="6"/>
    </row>
    <row r="28" spans="1:8" ht="15">
      <c r="A28" s="8"/>
      <c r="B28" s="42" t="s">
        <v>24</v>
      </c>
      <c r="C28" s="42" t="s">
        <v>24</v>
      </c>
      <c r="D28" s="42" t="s">
        <v>24</v>
      </c>
      <c r="E28" s="9" t="s">
        <v>42</v>
      </c>
      <c r="F28" s="9" t="s">
        <v>43</v>
      </c>
      <c r="G28" s="9" t="s">
        <v>43</v>
      </c>
      <c r="H28" s="9" t="s">
        <v>44</v>
      </c>
    </row>
    <row r="29" spans="1:8" ht="15">
      <c r="A29" s="11" t="s">
        <v>45</v>
      </c>
      <c r="B29" s="43" t="s">
        <v>46</v>
      </c>
      <c r="C29" s="43" t="s">
        <v>26</v>
      </c>
      <c r="D29" s="43" t="s">
        <v>30</v>
      </c>
      <c r="E29" s="12" t="s">
        <v>47</v>
      </c>
      <c r="F29" s="12" t="s">
        <v>48</v>
      </c>
      <c r="G29" s="12" t="s">
        <v>49</v>
      </c>
      <c r="H29" s="12" t="s">
        <v>50</v>
      </c>
    </row>
    <row r="30" spans="1:8" ht="15">
      <c r="A30" s="88" t="s">
        <v>51</v>
      </c>
      <c r="B30" s="105">
        <v>5</v>
      </c>
      <c r="C30" s="98">
        <v>5</v>
      </c>
      <c r="D30" s="98">
        <v>5</v>
      </c>
      <c r="E30" s="44">
        <f>B30/B$43</f>
        <v>0.00043825050398807957</v>
      </c>
      <c r="F30" s="45">
        <f>C30/B30</f>
        <v>1</v>
      </c>
      <c r="G30" s="45">
        <f>D30/B30</f>
        <v>1</v>
      </c>
      <c r="H30" s="44">
        <f>G30/F30</f>
        <v>1</v>
      </c>
    </row>
    <row r="31" spans="1:8" ht="15">
      <c r="A31" s="152">
        <v>15</v>
      </c>
      <c r="B31" s="105">
        <v>1477</v>
      </c>
      <c r="C31" s="98">
        <v>2336</v>
      </c>
      <c r="D31" s="98">
        <v>1524</v>
      </c>
      <c r="E31" s="44">
        <f aca="true" t="shared" si="6" ref="E31:E42">B31/B$43</f>
        <v>0.12945919887807872</v>
      </c>
      <c r="F31" s="45">
        <f aca="true" t="shared" si="7" ref="F31:F41">C31/B31</f>
        <v>1.5815842924847665</v>
      </c>
      <c r="G31" s="45">
        <f aca="true" t="shared" si="8" ref="G31:G42">D31/B31</f>
        <v>1.031821259309411</v>
      </c>
      <c r="H31" s="44">
        <f aca="true" t="shared" si="9" ref="H31:H42">G31/F31</f>
        <v>0.6523972602739725</v>
      </c>
    </row>
    <row r="32" spans="1:8" ht="15">
      <c r="A32" s="152">
        <v>16</v>
      </c>
      <c r="B32" s="105">
        <v>7628</v>
      </c>
      <c r="C32" s="98">
        <v>11765</v>
      </c>
      <c r="D32" s="98">
        <v>7527</v>
      </c>
      <c r="E32" s="44">
        <f t="shared" si="6"/>
        <v>0.6685949688842142</v>
      </c>
      <c r="F32" s="45">
        <f t="shared" si="7"/>
        <v>1.5423439958049292</v>
      </c>
      <c r="G32" s="45">
        <f t="shared" si="8"/>
        <v>0.9867593078133193</v>
      </c>
      <c r="H32" s="44">
        <f t="shared" si="9"/>
        <v>0.6397790055248619</v>
      </c>
    </row>
    <row r="33" spans="1:8" ht="15">
      <c r="A33" s="152">
        <v>17</v>
      </c>
      <c r="B33" s="105">
        <v>1937</v>
      </c>
      <c r="C33" s="98">
        <v>2481</v>
      </c>
      <c r="D33" s="98">
        <v>1571</v>
      </c>
      <c r="E33" s="44">
        <f>B33/B$43</f>
        <v>0.16977824524498203</v>
      </c>
      <c r="F33" s="45">
        <f t="shared" si="7"/>
        <v>1.2808466701084151</v>
      </c>
      <c r="G33" s="45">
        <f t="shared" si="8"/>
        <v>0.8110480123902942</v>
      </c>
      <c r="H33" s="44">
        <f t="shared" si="9"/>
        <v>0.6332124143490527</v>
      </c>
    </row>
    <row r="34" spans="1:8" ht="15">
      <c r="A34" s="152">
        <v>18</v>
      </c>
      <c r="B34" s="105">
        <v>117</v>
      </c>
      <c r="C34" s="98">
        <v>172</v>
      </c>
      <c r="D34" s="98">
        <v>96</v>
      </c>
      <c r="E34" s="44">
        <f t="shared" si="6"/>
        <v>0.010255061793321063</v>
      </c>
      <c r="F34" s="45">
        <f>C34/B34</f>
        <v>1.4700854700854702</v>
      </c>
      <c r="G34" s="45">
        <f t="shared" si="8"/>
        <v>0.8205128205128205</v>
      </c>
      <c r="H34" s="44">
        <f t="shared" si="9"/>
        <v>0.5581395348837209</v>
      </c>
    </row>
    <row r="35" spans="1:8" ht="15">
      <c r="A35" s="152">
        <v>19</v>
      </c>
      <c r="B35" s="105">
        <v>36</v>
      </c>
      <c r="C35" s="98">
        <v>51</v>
      </c>
      <c r="D35" s="98">
        <v>25</v>
      </c>
      <c r="E35" s="44">
        <f t="shared" si="6"/>
        <v>0.003155403628714173</v>
      </c>
      <c r="F35" s="45">
        <f t="shared" si="7"/>
        <v>1.4166666666666667</v>
      </c>
      <c r="G35" s="45">
        <f t="shared" si="8"/>
        <v>0.6944444444444444</v>
      </c>
      <c r="H35" s="44">
        <f t="shared" si="9"/>
        <v>0.49019607843137253</v>
      </c>
    </row>
    <row r="36" spans="1:8" ht="15">
      <c r="A36" s="88" t="s">
        <v>52</v>
      </c>
      <c r="B36" s="105">
        <v>78</v>
      </c>
      <c r="C36" s="98">
        <v>121</v>
      </c>
      <c r="D36" s="98">
        <v>59</v>
      </c>
      <c r="E36" s="44">
        <f t="shared" si="6"/>
        <v>0.0068367078622140415</v>
      </c>
      <c r="F36" s="45">
        <f t="shared" si="7"/>
        <v>1.5512820512820513</v>
      </c>
      <c r="G36" s="45">
        <f t="shared" si="8"/>
        <v>0.7564102564102564</v>
      </c>
      <c r="H36" s="44">
        <f t="shared" si="9"/>
        <v>0.48760330578512395</v>
      </c>
    </row>
    <row r="37" spans="1:8" ht="15">
      <c r="A37" s="88" t="s">
        <v>53</v>
      </c>
      <c r="B37" s="105">
        <v>41</v>
      </c>
      <c r="C37" s="98">
        <v>70</v>
      </c>
      <c r="D37" s="98">
        <v>53</v>
      </c>
      <c r="E37" s="44">
        <f t="shared" si="6"/>
        <v>0.0035936541327022528</v>
      </c>
      <c r="F37" s="45">
        <f t="shared" si="7"/>
        <v>1.7073170731707317</v>
      </c>
      <c r="G37" s="45">
        <f>D37/B37</f>
        <v>1.2926829268292683</v>
      </c>
      <c r="H37" s="44">
        <f>G37/F37</f>
        <v>0.7571428571428572</v>
      </c>
    </row>
    <row r="38" spans="1:8" ht="15">
      <c r="A38" s="88" t="s">
        <v>54</v>
      </c>
      <c r="B38" s="105">
        <v>30</v>
      </c>
      <c r="C38" s="98">
        <v>44</v>
      </c>
      <c r="D38" s="98">
        <v>28</v>
      </c>
      <c r="E38" s="44">
        <f t="shared" si="6"/>
        <v>0.0026295030239284773</v>
      </c>
      <c r="F38" s="45">
        <f>C38/B38</f>
        <v>1.4666666666666666</v>
      </c>
      <c r="G38" s="45">
        <f t="shared" si="8"/>
        <v>0.9333333333333333</v>
      </c>
      <c r="H38" s="44">
        <f t="shared" si="9"/>
        <v>0.6363636363636365</v>
      </c>
    </row>
    <row r="39" spans="1:8" ht="15">
      <c r="A39" s="88" t="s">
        <v>55</v>
      </c>
      <c r="B39" s="105">
        <v>20</v>
      </c>
      <c r="C39" s="98">
        <v>28</v>
      </c>
      <c r="D39" s="98">
        <v>20</v>
      </c>
      <c r="E39" s="44">
        <f t="shared" si="6"/>
        <v>0.0017530020159523183</v>
      </c>
      <c r="F39" s="45">
        <f t="shared" si="7"/>
        <v>1.4</v>
      </c>
      <c r="G39" s="45">
        <f t="shared" si="8"/>
        <v>1</v>
      </c>
      <c r="H39" s="44">
        <f t="shared" si="9"/>
        <v>0.7142857142857143</v>
      </c>
    </row>
    <row r="40" spans="1:8" ht="15">
      <c r="A40" s="88" t="s">
        <v>56</v>
      </c>
      <c r="B40" s="105">
        <v>21</v>
      </c>
      <c r="C40" s="98">
        <v>27</v>
      </c>
      <c r="D40" s="98">
        <v>18</v>
      </c>
      <c r="E40" s="44">
        <f t="shared" si="6"/>
        <v>0.0018406521167499343</v>
      </c>
      <c r="F40" s="45">
        <f t="shared" si="7"/>
        <v>1.2857142857142858</v>
      </c>
      <c r="G40" s="45">
        <f t="shared" si="8"/>
        <v>0.8571428571428571</v>
      </c>
      <c r="H40" s="44">
        <f t="shared" si="9"/>
        <v>0.6666666666666666</v>
      </c>
    </row>
    <row r="41" spans="1:8" ht="15">
      <c r="A41" s="88" t="s">
        <v>57</v>
      </c>
      <c r="B41" s="105">
        <v>15</v>
      </c>
      <c r="C41" s="98">
        <v>22</v>
      </c>
      <c r="D41" s="98">
        <v>13</v>
      </c>
      <c r="E41" s="44">
        <f t="shared" si="6"/>
        <v>0.0013147515119642387</v>
      </c>
      <c r="F41" s="45">
        <f t="shared" si="7"/>
        <v>1.4666666666666666</v>
      </c>
      <c r="G41" s="45">
        <f>D41/B41</f>
        <v>0.8666666666666667</v>
      </c>
      <c r="H41" s="44">
        <f>G41/F41</f>
        <v>0.5909090909090909</v>
      </c>
    </row>
    <row r="42" spans="1:8" ht="15">
      <c r="A42" s="88" t="s">
        <v>58</v>
      </c>
      <c r="B42" s="105">
        <v>4</v>
      </c>
      <c r="C42" s="98">
        <v>4</v>
      </c>
      <c r="D42" s="98">
        <v>4</v>
      </c>
      <c r="E42" s="44">
        <f t="shared" si="6"/>
        <v>0.00035060040319046367</v>
      </c>
      <c r="F42" s="45">
        <f>C42/B42</f>
        <v>1</v>
      </c>
      <c r="G42" s="45">
        <f t="shared" si="8"/>
        <v>1</v>
      </c>
      <c r="H42" s="44">
        <f t="shared" si="9"/>
        <v>1</v>
      </c>
    </row>
    <row r="43" spans="1:8" ht="15">
      <c r="A43" s="153" t="s">
        <v>59</v>
      </c>
      <c r="B43" s="154">
        <f>SUM(B30:B42)</f>
        <v>11409</v>
      </c>
      <c r="C43" s="154">
        <f>SUM(C30:C42)</f>
        <v>17126</v>
      </c>
      <c r="D43" s="109">
        <f>SUM(D30:D42)</f>
        <v>10943</v>
      </c>
      <c r="E43" s="47">
        <f>B43/B$43</f>
        <v>1</v>
      </c>
      <c r="F43" s="48">
        <f>C43/B43</f>
        <v>1.5010956262599702</v>
      </c>
      <c r="G43" s="48">
        <f>D43/B43</f>
        <v>0.9591550530283109</v>
      </c>
      <c r="H43" s="47">
        <f>G43/F43</f>
        <v>0.6389699871540347</v>
      </c>
    </row>
    <row r="44" spans="2:4" ht="15">
      <c r="B44" s="49"/>
      <c r="C44" s="49"/>
      <c r="D44" s="49"/>
    </row>
    <row r="45" spans="2:4" ht="15">
      <c r="B45" s="49"/>
      <c r="C45" s="49"/>
      <c r="D45" s="49"/>
    </row>
    <row r="46" spans="2:4" ht="15">
      <c r="B46" s="49"/>
      <c r="C46" s="49"/>
      <c r="D46" s="49"/>
    </row>
    <row r="47" spans="1:4" ht="15">
      <c r="A47" s="39" t="s">
        <v>131</v>
      </c>
      <c r="B47" s="40"/>
      <c r="C47" s="40"/>
      <c r="D47" s="40"/>
    </row>
    <row r="48" spans="1:4" ht="15">
      <c r="A48" s="40" t="s">
        <v>90</v>
      </c>
      <c r="C48" s="40"/>
      <c r="D48" s="40"/>
    </row>
    <row r="49" spans="1:4" ht="15">
      <c r="A49" s="39"/>
      <c r="B49" s="40"/>
      <c r="C49" s="40"/>
      <c r="D49" s="40"/>
    </row>
    <row r="50" spans="1:8" ht="15">
      <c r="A50" s="6" t="s">
        <v>38</v>
      </c>
      <c r="B50" s="41"/>
      <c r="C50" s="41"/>
      <c r="D50" s="41"/>
      <c r="E50" s="6"/>
      <c r="F50" s="6"/>
      <c r="G50" s="6"/>
      <c r="H50" s="6"/>
    </row>
    <row r="51" spans="1:8" ht="15">
      <c r="A51" s="8"/>
      <c r="B51" s="42" t="s">
        <v>24</v>
      </c>
      <c r="C51" s="42" t="s">
        <v>24</v>
      </c>
      <c r="D51" s="42" t="s">
        <v>24</v>
      </c>
      <c r="E51" s="9" t="s">
        <v>42</v>
      </c>
      <c r="F51" s="9" t="s">
        <v>43</v>
      </c>
      <c r="G51" s="9" t="s">
        <v>43</v>
      </c>
      <c r="H51" s="9" t="s">
        <v>44</v>
      </c>
    </row>
    <row r="52" spans="1:8" ht="15">
      <c r="A52" s="11" t="s">
        <v>45</v>
      </c>
      <c r="B52" s="43" t="s">
        <v>46</v>
      </c>
      <c r="C52" s="43" t="s">
        <v>26</v>
      </c>
      <c r="D52" s="43" t="s">
        <v>30</v>
      </c>
      <c r="E52" s="12" t="s">
        <v>47</v>
      </c>
      <c r="F52" s="12" t="s">
        <v>48</v>
      </c>
      <c r="G52" s="12" t="s">
        <v>49</v>
      </c>
      <c r="H52" s="12" t="s">
        <v>50</v>
      </c>
    </row>
    <row r="53" spans="1:8" ht="15">
      <c r="A53" s="88" t="s">
        <v>51</v>
      </c>
      <c r="B53" s="105">
        <v>15</v>
      </c>
      <c r="C53" s="98">
        <v>15</v>
      </c>
      <c r="D53" s="98">
        <v>14</v>
      </c>
      <c r="E53" s="44">
        <f>B53/B$66</f>
        <v>0.0012243898457268794</v>
      </c>
      <c r="F53" s="45">
        <f>C53/B53</f>
        <v>1</v>
      </c>
      <c r="G53" s="45">
        <f>D53/B53</f>
        <v>0.9333333333333333</v>
      </c>
      <c r="H53" s="44">
        <f>G53/F53</f>
        <v>0.9333333333333333</v>
      </c>
    </row>
    <row r="54" spans="1:8" ht="15">
      <c r="A54" s="152">
        <v>15</v>
      </c>
      <c r="B54" s="105">
        <v>1566</v>
      </c>
      <c r="C54" s="98">
        <v>2339</v>
      </c>
      <c r="D54" s="98">
        <v>1643</v>
      </c>
      <c r="E54" s="44">
        <f aca="true" t="shared" si="10" ref="E54:E66">B54/B$66</f>
        <v>0.12782629989388622</v>
      </c>
      <c r="F54" s="45">
        <f aca="true" t="shared" si="11" ref="F54:F66">C54/B54</f>
        <v>1.4936143039591316</v>
      </c>
      <c r="G54" s="45">
        <f aca="true" t="shared" si="12" ref="G54:G64">D54/B54</f>
        <v>1.049169859514687</v>
      </c>
      <c r="H54" s="44">
        <f aca="true" t="shared" si="13" ref="H54:H63">G54/F54</f>
        <v>0.7024369388627617</v>
      </c>
    </row>
    <row r="55" spans="1:8" ht="15">
      <c r="A55" s="152">
        <v>16</v>
      </c>
      <c r="B55" s="105">
        <v>7936</v>
      </c>
      <c r="C55" s="98">
        <v>11706</v>
      </c>
      <c r="D55" s="98">
        <v>8239</v>
      </c>
      <c r="E55" s="44">
        <f>B55/B$66</f>
        <v>0.6477838543792344</v>
      </c>
      <c r="F55" s="45">
        <f t="shared" si="11"/>
        <v>1.4750504032258065</v>
      </c>
      <c r="G55" s="45">
        <f t="shared" si="12"/>
        <v>1.038180443548387</v>
      </c>
      <c r="H55" s="44">
        <f t="shared" si="13"/>
        <v>0.7038270972151033</v>
      </c>
    </row>
    <row r="56" spans="1:8" ht="15">
      <c r="A56" s="152">
        <v>17</v>
      </c>
      <c r="B56" s="105">
        <v>2297</v>
      </c>
      <c r="C56" s="98">
        <v>2783</v>
      </c>
      <c r="D56" s="98">
        <v>2004</v>
      </c>
      <c r="E56" s="44">
        <f t="shared" si="10"/>
        <v>0.18749489837564282</v>
      </c>
      <c r="F56" s="45">
        <f t="shared" si="11"/>
        <v>1.2115803221593382</v>
      </c>
      <c r="G56" s="45">
        <f t="shared" si="12"/>
        <v>0.8724423160644319</v>
      </c>
      <c r="H56" s="44">
        <f t="shared" si="13"/>
        <v>0.7200862378727992</v>
      </c>
    </row>
    <row r="57" spans="1:8" ht="15">
      <c r="A57" s="152">
        <v>18</v>
      </c>
      <c r="B57" s="105">
        <v>110</v>
      </c>
      <c r="C57" s="98">
        <v>156</v>
      </c>
      <c r="D57" s="98">
        <v>99</v>
      </c>
      <c r="E57" s="44">
        <f t="shared" si="10"/>
        <v>0.008978858868663783</v>
      </c>
      <c r="F57" s="45">
        <f t="shared" si="11"/>
        <v>1.4181818181818182</v>
      </c>
      <c r="G57" s="45">
        <f t="shared" si="12"/>
        <v>0.9</v>
      </c>
      <c r="H57" s="44">
        <f>G57/F57</f>
        <v>0.6346153846153846</v>
      </c>
    </row>
    <row r="58" spans="1:8" ht="15">
      <c r="A58" s="152">
        <v>19</v>
      </c>
      <c r="B58" s="105">
        <v>28</v>
      </c>
      <c r="C58" s="98">
        <v>46</v>
      </c>
      <c r="D58" s="98">
        <v>35</v>
      </c>
      <c r="E58" s="44">
        <f t="shared" si="10"/>
        <v>0.002285527712023508</v>
      </c>
      <c r="F58" s="45">
        <f t="shared" si="11"/>
        <v>1.6428571428571428</v>
      </c>
      <c r="G58" s="45">
        <f t="shared" si="12"/>
        <v>1.25</v>
      </c>
      <c r="H58" s="44">
        <f t="shared" si="13"/>
        <v>0.7608695652173914</v>
      </c>
    </row>
    <row r="59" spans="1:8" ht="15">
      <c r="A59" s="88" t="s">
        <v>52</v>
      </c>
      <c r="B59" s="105">
        <v>78</v>
      </c>
      <c r="C59" s="98">
        <v>115</v>
      </c>
      <c r="D59" s="98">
        <v>90</v>
      </c>
      <c r="E59" s="44">
        <f t="shared" si="10"/>
        <v>0.006366827197779773</v>
      </c>
      <c r="F59" s="45">
        <f>C59/B59</f>
        <v>1.4743589743589745</v>
      </c>
      <c r="G59" s="45">
        <f>D59/B59</f>
        <v>1.1538461538461537</v>
      </c>
      <c r="H59" s="44">
        <f t="shared" si="13"/>
        <v>0.7826086956521738</v>
      </c>
    </row>
    <row r="60" spans="1:8" ht="15">
      <c r="A60" s="88" t="s">
        <v>53</v>
      </c>
      <c r="B60" s="105">
        <v>46</v>
      </c>
      <c r="C60" s="98">
        <v>59</v>
      </c>
      <c r="D60" s="98">
        <v>48</v>
      </c>
      <c r="E60" s="44">
        <f t="shared" si="10"/>
        <v>0.0037547955268957636</v>
      </c>
      <c r="F60" s="45">
        <f t="shared" si="11"/>
        <v>1.2826086956521738</v>
      </c>
      <c r="G60" s="45">
        <f t="shared" si="12"/>
        <v>1.0434782608695652</v>
      </c>
      <c r="H60" s="44">
        <f>G60/F60</f>
        <v>0.8135593220338984</v>
      </c>
    </row>
    <row r="61" spans="1:8" ht="15">
      <c r="A61" s="88" t="s">
        <v>54</v>
      </c>
      <c r="B61" s="105">
        <v>52</v>
      </c>
      <c r="C61" s="98">
        <v>78</v>
      </c>
      <c r="D61" s="98">
        <v>63</v>
      </c>
      <c r="E61" s="44">
        <f t="shared" si="10"/>
        <v>0.004244551465186515</v>
      </c>
      <c r="F61" s="45">
        <f t="shared" si="11"/>
        <v>1.5</v>
      </c>
      <c r="G61" s="45">
        <f t="shared" si="12"/>
        <v>1.2115384615384615</v>
      </c>
      <c r="H61" s="44">
        <f t="shared" si="13"/>
        <v>0.8076923076923076</v>
      </c>
    </row>
    <row r="62" spans="1:8" ht="15">
      <c r="A62" s="88" t="s">
        <v>55</v>
      </c>
      <c r="B62" s="105">
        <v>52</v>
      </c>
      <c r="C62" s="98">
        <v>75</v>
      </c>
      <c r="D62" s="98">
        <v>63</v>
      </c>
      <c r="E62" s="44">
        <f t="shared" si="10"/>
        <v>0.004244551465186515</v>
      </c>
      <c r="F62" s="45">
        <f t="shared" si="11"/>
        <v>1.4423076923076923</v>
      </c>
      <c r="G62" s="45">
        <f t="shared" si="12"/>
        <v>1.2115384615384615</v>
      </c>
      <c r="H62" s="44">
        <f t="shared" si="13"/>
        <v>0.84</v>
      </c>
    </row>
    <row r="63" spans="1:8" ht="15">
      <c r="A63" s="88" t="s">
        <v>56</v>
      </c>
      <c r="B63" s="105">
        <v>60</v>
      </c>
      <c r="C63" s="98">
        <v>78</v>
      </c>
      <c r="D63" s="98">
        <v>62</v>
      </c>
      <c r="E63" s="44">
        <f t="shared" si="10"/>
        <v>0.0048975593829075174</v>
      </c>
      <c r="F63" s="45">
        <f>C63/B63</f>
        <v>1.3</v>
      </c>
      <c r="G63" s="45">
        <f>D63/B63</f>
        <v>1.0333333333333334</v>
      </c>
      <c r="H63" s="44">
        <f t="shared" si="13"/>
        <v>0.7948717948717949</v>
      </c>
    </row>
    <row r="64" spans="1:8" ht="15">
      <c r="A64" s="88" t="s">
        <v>57</v>
      </c>
      <c r="B64" s="105">
        <v>11</v>
      </c>
      <c r="C64" s="98">
        <v>14</v>
      </c>
      <c r="D64" s="98">
        <v>11</v>
      </c>
      <c r="E64" s="44">
        <f t="shared" si="10"/>
        <v>0.0008978858868663783</v>
      </c>
      <c r="F64" s="45">
        <f>C64/B64</f>
        <v>1.2727272727272727</v>
      </c>
      <c r="G64" s="45">
        <f t="shared" si="12"/>
        <v>1</v>
      </c>
      <c r="H64" s="44">
        <f>G64/F64</f>
        <v>0.7857142857142857</v>
      </c>
    </row>
    <row r="65" spans="1:8" ht="15">
      <c r="A65" s="88" t="s">
        <v>58</v>
      </c>
      <c r="B65" s="105">
        <v>0</v>
      </c>
      <c r="C65" s="98">
        <v>0</v>
      </c>
      <c r="D65" s="98">
        <v>0</v>
      </c>
      <c r="E65" s="44">
        <f t="shared" si="10"/>
        <v>0</v>
      </c>
      <c r="F65" s="93" t="s">
        <v>94</v>
      </c>
      <c r="G65" s="93" t="s">
        <v>94</v>
      </c>
      <c r="H65" s="94" t="s">
        <v>94</v>
      </c>
    </row>
    <row r="66" spans="1:8" ht="15">
      <c r="A66" s="153" t="s">
        <v>59</v>
      </c>
      <c r="B66" s="154">
        <f>SUM(B53:B65)</f>
        <v>12251</v>
      </c>
      <c r="C66" s="154">
        <f>SUM(C53:C65)</f>
        <v>17464</v>
      </c>
      <c r="D66" s="154">
        <f>SUM(D53:D65)</f>
        <v>12371</v>
      </c>
      <c r="E66" s="47">
        <f t="shared" si="10"/>
        <v>1</v>
      </c>
      <c r="F66" s="48">
        <f t="shared" si="11"/>
        <v>1.4255162843849483</v>
      </c>
      <c r="G66" s="48">
        <f>D66/B66</f>
        <v>1.009795118765815</v>
      </c>
      <c r="H66" s="47">
        <f>G66/F66</f>
        <v>0.7083715071003206</v>
      </c>
    </row>
    <row r="67" spans="2:4" ht="15">
      <c r="B67" s="49"/>
      <c r="C67" s="49"/>
      <c r="D67" s="49"/>
    </row>
    <row r="68" spans="1:4" ht="15">
      <c r="A68" s="4" t="s">
        <v>60</v>
      </c>
      <c r="B68" s="49"/>
      <c r="C68" s="49"/>
      <c r="D68" s="49"/>
    </row>
    <row r="69" spans="2:4" ht="15">
      <c r="B69" s="49"/>
      <c r="C69" s="49"/>
      <c r="D69" s="49"/>
    </row>
    <row r="70" spans="2:4" ht="15">
      <c r="B70" s="49"/>
      <c r="C70" s="49"/>
      <c r="D70" s="49"/>
    </row>
    <row r="71" spans="2:4" ht="15">
      <c r="B71" s="49"/>
      <c r="C71" s="49"/>
      <c r="D71" s="49"/>
    </row>
    <row r="72" spans="2:4" ht="15">
      <c r="B72" s="49"/>
      <c r="C72" s="49"/>
      <c r="D72" s="4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1" sqref="A1"/>
    </sheetView>
  </sheetViews>
  <sheetFormatPr defaultColWidth="6.140625" defaultRowHeight="12.75"/>
  <cols>
    <col min="1" max="1" width="17.8515625" style="4" customWidth="1"/>
    <col min="2" max="2" width="7.7109375" style="3" customWidth="1"/>
    <col min="3" max="3" width="12.8515625" style="3" customWidth="1"/>
    <col min="4" max="4" width="7.8515625" style="3" customWidth="1"/>
    <col min="5" max="5" width="12.140625" style="3" customWidth="1"/>
    <col min="6" max="6" width="8.57421875" style="3" customWidth="1"/>
    <col min="7" max="7" width="12.28125" style="3" customWidth="1"/>
    <col min="8" max="16384" width="6.140625" style="4" customWidth="1"/>
  </cols>
  <sheetData>
    <row r="1" ht="15">
      <c r="A1" s="15" t="s">
        <v>132</v>
      </c>
    </row>
    <row r="2" ht="15">
      <c r="A2" s="4" t="s">
        <v>22</v>
      </c>
    </row>
    <row r="3" spans="1:7" s="6" customFormat="1" ht="12">
      <c r="A3" s="50" t="s">
        <v>0</v>
      </c>
      <c r="B3" s="12"/>
      <c r="C3" s="12" t="s">
        <v>22</v>
      </c>
      <c r="D3" s="12" t="s">
        <v>22</v>
      </c>
      <c r="E3" s="12" t="s">
        <v>22</v>
      </c>
      <c r="F3" s="12" t="s">
        <v>22</v>
      </c>
      <c r="G3" s="12" t="s">
        <v>22</v>
      </c>
    </row>
    <row r="4" spans="1:7" s="6" customFormat="1" ht="12">
      <c r="A4" s="51" t="s">
        <v>24</v>
      </c>
      <c r="B4" s="52" t="s">
        <v>61</v>
      </c>
      <c r="C4" s="52"/>
      <c r="D4" s="52" t="s">
        <v>62</v>
      </c>
      <c r="E4" s="52"/>
      <c r="F4" s="52" t="s">
        <v>63</v>
      </c>
      <c r="G4" s="52"/>
    </row>
    <row r="5" spans="1:7" s="6" customFormat="1" ht="12">
      <c r="A5" s="53" t="s">
        <v>64</v>
      </c>
      <c r="B5" s="54" t="s">
        <v>22</v>
      </c>
      <c r="C5" s="54" t="s">
        <v>65</v>
      </c>
      <c r="D5" s="54" t="s">
        <v>22</v>
      </c>
      <c r="E5" s="54" t="s">
        <v>65</v>
      </c>
      <c r="F5" s="54" t="s">
        <v>22</v>
      </c>
      <c r="G5" s="54" t="s">
        <v>65</v>
      </c>
    </row>
    <row r="6" spans="1:7" s="6" customFormat="1" ht="12">
      <c r="A6" s="53" t="s">
        <v>66</v>
      </c>
      <c r="B6" s="54" t="s">
        <v>22</v>
      </c>
      <c r="C6" s="54" t="s">
        <v>1</v>
      </c>
      <c r="D6" s="54" t="s">
        <v>22</v>
      </c>
      <c r="E6" s="54" t="s">
        <v>1</v>
      </c>
      <c r="F6" s="54" t="s">
        <v>22</v>
      </c>
      <c r="G6" s="54" t="s">
        <v>1</v>
      </c>
    </row>
    <row r="7" spans="1:7" s="6" customFormat="1" ht="12">
      <c r="A7" s="55" t="s">
        <v>67</v>
      </c>
      <c r="B7" s="56" t="s">
        <v>68</v>
      </c>
      <c r="C7" s="56"/>
      <c r="D7" s="56" t="s">
        <v>68</v>
      </c>
      <c r="E7" s="56"/>
      <c r="F7" s="56" t="s">
        <v>68</v>
      </c>
      <c r="G7" s="56"/>
    </row>
    <row r="8" spans="1:7" s="88" customFormat="1" ht="15">
      <c r="A8" s="86">
        <v>5</v>
      </c>
      <c r="B8" s="145">
        <v>41</v>
      </c>
      <c r="C8" s="95">
        <f>B8/B13</f>
        <v>0.0017328825021132714</v>
      </c>
      <c r="D8" s="146">
        <v>25</v>
      </c>
      <c r="E8" s="95">
        <f>D8/D13</f>
        <v>0.002191252519940398</v>
      </c>
      <c r="F8" s="146">
        <v>16</v>
      </c>
      <c r="G8" s="95">
        <f>F8/F13</f>
        <v>0.0013060158354420046</v>
      </c>
    </row>
    <row r="9" spans="1:7" ht="15">
      <c r="A9" s="57">
        <v>4</v>
      </c>
      <c r="B9" s="144">
        <v>364</v>
      </c>
      <c r="C9" s="58">
        <f>(SUM(B$8:B9)/B$13)</f>
        <v>0.017117497886728655</v>
      </c>
      <c r="D9" s="144">
        <v>193</v>
      </c>
      <c r="E9" s="58">
        <f>(SUM(D$8:D9)/D$13)</f>
        <v>0.01910772197388027</v>
      </c>
      <c r="F9" s="144">
        <v>171</v>
      </c>
      <c r="G9" s="58">
        <f>(SUM(F$8:F9)/F$13)</f>
        <v>0.01526406007672843</v>
      </c>
    </row>
    <row r="10" spans="1:7" ht="15">
      <c r="A10" s="57">
        <v>3</v>
      </c>
      <c r="B10" s="144">
        <v>1753</v>
      </c>
      <c r="C10" s="58">
        <f>(SUM(B$8:B10)/B$13)</f>
        <v>0.0912087912087912</v>
      </c>
      <c r="D10" s="144">
        <v>945</v>
      </c>
      <c r="E10" s="58">
        <f>(SUM(D$8:D10)/D$13)</f>
        <v>0.10193706722762731</v>
      </c>
      <c r="F10" s="144">
        <v>808</v>
      </c>
      <c r="G10" s="58">
        <f>(SUM(F$8:F10)/F$13)</f>
        <v>0.08121785976654967</v>
      </c>
    </row>
    <row r="11" spans="1:7" ht="15">
      <c r="A11" s="57">
        <v>2</v>
      </c>
      <c r="B11" s="144">
        <v>6168</v>
      </c>
      <c r="C11" s="58">
        <f>(SUM(B$8:B11)/B$13)</f>
        <v>0.3519019442096365</v>
      </c>
      <c r="D11" s="144">
        <v>3148</v>
      </c>
      <c r="E11" s="58">
        <f>(SUM(D$8:D11)/D$13)</f>
        <v>0.3778595845385222</v>
      </c>
      <c r="F11" s="144">
        <v>3020</v>
      </c>
      <c r="G11" s="58">
        <f>(SUM(F$8:F11)/F$13)</f>
        <v>0.3277283487062281</v>
      </c>
    </row>
    <row r="12" spans="1:7" ht="15">
      <c r="A12" s="59">
        <v>1</v>
      </c>
      <c r="B12" s="144">
        <v>15334</v>
      </c>
      <c r="C12" s="58">
        <f>(SUM(B$8:B12)/B$13)</f>
        <v>1</v>
      </c>
      <c r="D12" s="144">
        <v>7098</v>
      </c>
      <c r="E12" s="58">
        <f>(SUM(D$8:D12)/D$13)</f>
        <v>1</v>
      </c>
      <c r="F12" s="144">
        <v>8236</v>
      </c>
      <c r="G12" s="58">
        <f>(SUM(F$8:F12)/F$13)</f>
        <v>1</v>
      </c>
    </row>
    <row r="13" spans="1:7" ht="15">
      <c r="A13" s="60" t="s">
        <v>69</v>
      </c>
      <c r="B13" s="79">
        <f>SUM(B8:B12)</f>
        <v>23660</v>
      </c>
      <c r="C13" s="64"/>
      <c r="D13" s="64">
        <f>SUM(D8:D12)</f>
        <v>11409</v>
      </c>
      <c r="E13" s="64"/>
      <c r="F13" s="64">
        <f>SUM(F8:F12)</f>
        <v>12251</v>
      </c>
      <c r="G13" s="65"/>
    </row>
    <row r="14" spans="1:7" ht="15">
      <c r="A14" s="60" t="s">
        <v>70</v>
      </c>
      <c r="B14" s="84">
        <f>SUMPRODUCT(A8:A12,B8:B12)</f>
        <v>34590</v>
      </c>
      <c r="C14" s="21"/>
      <c r="D14" s="13">
        <f>SUMPRODUCT(D8:D12,A8:A12)</f>
        <v>17126</v>
      </c>
      <c r="E14" s="21"/>
      <c r="F14" s="13">
        <f>SUMPRODUCT(F8:F12,A8:A12)</f>
        <v>17464</v>
      </c>
      <c r="G14" s="21"/>
    </row>
    <row r="15" spans="1:7" ht="15">
      <c r="A15" s="61" t="s">
        <v>71</v>
      </c>
      <c r="B15" s="85">
        <f>B14/B13</f>
        <v>1.4619611158072696</v>
      </c>
      <c r="C15" s="19"/>
      <c r="D15" s="19">
        <f>D14/D13</f>
        <v>1.5010956262599702</v>
      </c>
      <c r="E15" s="19"/>
      <c r="F15" s="19">
        <f>F14/F13</f>
        <v>1.4255162843849483</v>
      </c>
      <c r="G15" s="18"/>
    </row>
    <row r="19" ht="15">
      <c r="A19" s="15" t="s">
        <v>133</v>
      </c>
    </row>
    <row r="20" ht="15">
      <c r="A20" s="4" t="s">
        <v>22</v>
      </c>
    </row>
    <row r="21" spans="1:7" s="6" customFormat="1" ht="12">
      <c r="A21" s="50" t="s">
        <v>0</v>
      </c>
      <c r="B21" s="12"/>
      <c r="C21" s="12" t="s">
        <v>22</v>
      </c>
      <c r="D21" s="12" t="s">
        <v>22</v>
      </c>
      <c r="E21" s="12" t="s">
        <v>22</v>
      </c>
      <c r="F21" s="12" t="s">
        <v>22</v>
      </c>
      <c r="G21" s="12" t="s">
        <v>22</v>
      </c>
    </row>
    <row r="22" spans="1:7" s="6" customFormat="1" ht="12">
      <c r="A22" s="62"/>
      <c r="B22" s="52" t="s">
        <v>61</v>
      </c>
      <c r="C22" s="52"/>
      <c r="D22" s="52" t="s">
        <v>62</v>
      </c>
      <c r="E22" s="52"/>
      <c r="F22" s="52" t="s">
        <v>63</v>
      </c>
      <c r="G22" s="52"/>
    </row>
    <row r="23" spans="1:7" s="6" customFormat="1" ht="12">
      <c r="A23" s="53" t="s">
        <v>24</v>
      </c>
      <c r="B23" s="54" t="s">
        <v>22</v>
      </c>
      <c r="C23" s="54" t="s">
        <v>65</v>
      </c>
      <c r="D23" s="54" t="s">
        <v>22</v>
      </c>
      <c r="E23" s="54" t="s">
        <v>65</v>
      </c>
      <c r="F23" s="54" t="s">
        <v>22</v>
      </c>
      <c r="G23" s="54" t="s">
        <v>65</v>
      </c>
    </row>
    <row r="24" spans="1:7" s="6" customFormat="1" ht="12">
      <c r="A24" s="53" t="s">
        <v>64</v>
      </c>
      <c r="B24" s="54" t="s">
        <v>22</v>
      </c>
      <c r="C24" s="54" t="s">
        <v>1</v>
      </c>
      <c r="D24" s="54" t="s">
        <v>22</v>
      </c>
      <c r="E24" s="54" t="s">
        <v>1</v>
      </c>
      <c r="F24" s="54" t="s">
        <v>22</v>
      </c>
      <c r="G24" s="54" t="s">
        <v>1</v>
      </c>
    </row>
    <row r="25" spans="1:7" s="6" customFormat="1" ht="12">
      <c r="A25" s="55" t="s">
        <v>72</v>
      </c>
      <c r="B25" s="56" t="s">
        <v>68</v>
      </c>
      <c r="C25" s="56"/>
      <c r="D25" s="56" t="s">
        <v>68</v>
      </c>
      <c r="E25" s="56"/>
      <c r="F25" s="56" t="s">
        <v>68</v>
      </c>
      <c r="G25" s="56"/>
    </row>
    <row r="26" spans="1:7" s="88" customFormat="1" ht="15">
      <c r="A26" s="86">
        <v>5</v>
      </c>
      <c r="B26" s="144">
        <v>6</v>
      </c>
      <c r="C26" s="87">
        <f>B26/B32</f>
        <v>0.00025359256128486897</v>
      </c>
      <c r="D26" s="144">
        <v>4</v>
      </c>
      <c r="E26" s="87">
        <f>D26/D32</f>
        <v>0.00035060040319046367</v>
      </c>
      <c r="F26" s="144">
        <v>2</v>
      </c>
      <c r="G26" s="87">
        <f>F26/F32</f>
        <v>0.00016325197943025058</v>
      </c>
    </row>
    <row r="27" spans="1:7" ht="15">
      <c r="A27" s="57">
        <v>4</v>
      </c>
      <c r="B27" s="144">
        <v>92</v>
      </c>
      <c r="C27" s="58">
        <f>(SUM(B$26:B27)/B$32)</f>
        <v>0.004142011834319527</v>
      </c>
      <c r="D27" s="144">
        <v>50</v>
      </c>
      <c r="E27" s="58">
        <f>(SUM(D$26:D27)/D$32)</f>
        <v>0.00473310544307126</v>
      </c>
      <c r="F27" s="144">
        <v>42</v>
      </c>
      <c r="G27" s="58">
        <f>(SUM(F$26:F27)/F$32)</f>
        <v>0.003591543547465513</v>
      </c>
    </row>
    <row r="28" spans="1:7" ht="15">
      <c r="A28" s="57">
        <v>3</v>
      </c>
      <c r="B28" s="144">
        <v>678</v>
      </c>
      <c r="C28" s="58">
        <f>(SUM(B$26:B28)/B$32)</f>
        <v>0.03279797125950972</v>
      </c>
      <c r="D28" s="144">
        <v>319</v>
      </c>
      <c r="E28" s="58">
        <f>(SUM(D$26:D28)/D$32)</f>
        <v>0.032693487597510736</v>
      </c>
      <c r="F28" s="144">
        <v>359</v>
      </c>
      <c r="G28" s="58">
        <f>(SUM(F$26:F28)/F$32)</f>
        <v>0.03289527385519549</v>
      </c>
    </row>
    <row r="29" spans="1:7" ht="15">
      <c r="A29" s="57">
        <v>2</v>
      </c>
      <c r="B29" s="144">
        <v>3590</v>
      </c>
      <c r="C29" s="58">
        <f>(SUM(B$26:B29)/B$32)</f>
        <v>0.18453085376162298</v>
      </c>
      <c r="D29" s="144">
        <v>1718</v>
      </c>
      <c r="E29" s="58">
        <f>(SUM(D$26:D29)/D$32)</f>
        <v>0.1832763607678149</v>
      </c>
      <c r="F29" s="144">
        <v>1872</v>
      </c>
      <c r="G29" s="58">
        <f>(SUM(F$26:F29)/F$32)</f>
        <v>0.18569912660191004</v>
      </c>
    </row>
    <row r="30" spans="1:7" ht="15">
      <c r="A30" s="57">
        <v>1</v>
      </c>
      <c r="B30" s="144">
        <v>13702</v>
      </c>
      <c r="C30" s="58">
        <f>(SUM(B$26:B30)/B$32)</f>
        <v>0.7636517328825021</v>
      </c>
      <c r="D30" s="144">
        <v>6330</v>
      </c>
      <c r="E30" s="58">
        <f>(SUM(D$26:D30)/D$32)</f>
        <v>0.7381014988167236</v>
      </c>
      <c r="F30" s="144">
        <v>7372</v>
      </c>
      <c r="G30" s="58">
        <f>(SUM(F$26:F30)/F$32)</f>
        <v>0.7874459227818137</v>
      </c>
    </row>
    <row r="31" spans="1:7" ht="15">
      <c r="A31" s="59">
        <v>0</v>
      </c>
      <c r="B31" s="144">
        <v>5592</v>
      </c>
      <c r="C31" s="58">
        <f>(SUM(B$26:B31)/B$32)</f>
        <v>1</v>
      </c>
      <c r="D31" s="144">
        <v>2988</v>
      </c>
      <c r="E31" s="58">
        <f>(SUM(D$26:D31)/D$32)</f>
        <v>1</v>
      </c>
      <c r="F31" s="144">
        <v>2604</v>
      </c>
      <c r="G31" s="58">
        <f>(SUM(F$26:F31)/F$32)</f>
        <v>1</v>
      </c>
    </row>
    <row r="32" spans="1:7" ht="15">
      <c r="A32" s="63" t="s">
        <v>69</v>
      </c>
      <c r="B32" s="64">
        <f>SUM(B26:B31)</f>
        <v>23660</v>
      </c>
      <c r="C32" s="64"/>
      <c r="D32" s="64">
        <f>SUM(D26:D31)</f>
        <v>11409</v>
      </c>
      <c r="E32" s="64"/>
      <c r="F32" s="64">
        <f>SUM(F26:F31)</f>
        <v>12251</v>
      </c>
      <c r="G32" s="65"/>
    </row>
    <row r="33" spans="1:7" ht="15">
      <c r="A33" s="60" t="s">
        <v>73</v>
      </c>
      <c r="B33" s="13">
        <f>SUMPRODUCT($A$26:$A$31,B26:B31)</f>
        <v>23314</v>
      </c>
      <c r="C33" s="21"/>
      <c r="D33" s="13">
        <f>SUMPRODUCT($A$26:$A$31,D26:D31)</f>
        <v>10943</v>
      </c>
      <c r="E33" s="21"/>
      <c r="F33" s="13">
        <f>SUMPRODUCT($A$26:$A$31,F26:F31)</f>
        <v>12371</v>
      </c>
      <c r="G33" s="21"/>
    </row>
    <row r="34" spans="1:7" ht="15">
      <c r="A34" s="61" t="s">
        <v>74</v>
      </c>
      <c r="B34" s="19">
        <f>B33/B32</f>
        <v>0.9853761622992392</v>
      </c>
      <c r="C34" s="19"/>
      <c r="D34" s="19">
        <f>D33/D32</f>
        <v>0.9591550530283109</v>
      </c>
      <c r="E34" s="19"/>
      <c r="F34" s="19">
        <f>F33/F32</f>
        <v>1.009795118765815</v>
      </c>
      <c r="G34" s="18"/>
    </row>
    <row r="37" spans="1:7" s="37" customFormat="1" ht="15">
      <c r="A37" s="66"/>
      <c r="B37" s="36"/>
      <c r="C37" s="36"/>
      <c r="D37" s="36"/>
      <c r="E37" s="36"/>
      <c r="F37" s="36"/>
      <c r="G37" s="36"/>
    </row>
    <row r="38" spans="1:7" s="37" customFormat="1" ht="15">
      <c r="A38" s="15" t="s">
        <v>149</v>
      </c>
      <c r="B38" s="3"/>
      <c r="C38" s="3"/>
      <c r="D38" s="3"/>
      <c r="E38" s="3"/>
      <c r="F38" s="3"/>
      <c r="G38" s="3"/>
    </row>
    <row r="39" spans="1:7" s="37" customFormat="1" ht="15">
      <c r="A39" s="4"/>
      <c r="B39" s="103"/>
      <c r="C39" s="3"/>
      <c r="D39" s="3"/>
      <c r="E39" s="3"/>
      <c r="F39" s="3"/>
      <c r="G39" s="3"/>
    </row>
    <row r="40" spans="1:7" s="37" customFormat="1" ht="15">
      <c r="A40" s="4"/>
      <c r="B40" s="102"/>
      <c r="C40" s="3"/>
      <c r="D40" s="3"/>
      <c r="E40" s="3"/>
      <c r="F40" s="3"/>
      <c r="G40" s="3"/>
    </row>
    <row r="41" spans="1:7" s="37" customFormat="1" ht="15">
      <c r="A41" s="50" t="s">
        <v>0</v>
      </c>
      <c r="B41" s="12"/>
      <c r="C41" s="12" t="s">
        <v>22</v>
      </c>
      <c r="D41" s="12" t="s">
        <v>22</v>
      </c>
      <c r="E41" s="12" t="s">
        <v>22</v>
      </c>
      <c r="F41" s="12" t="s">
        <v>22</v>
      </c>
      <c r="G41" s="12" t="s">
        <v>22</v>
      </c>
    </row>
    <row r="42" spans="1:7" s="37" customFormat="1" ht="15">
      <c r="A42" s="51" t="s">
        <v>24</v>
      </c>
      <c r="B42" s="52" t="s">
        <v>61</v>
      </c>
      <c r="C42" s="52"/>
      <c r="D42" s="52" t="s">
        <v>62</v>
      </c>
      <c r="E42" s="52"/>
      <c r="F42" s="52" t="s">
        <v>63</v>
      </c>
      <c r="G42" s="52"/>
    </row>
    <row r="43" spans="1:7" s="37" customFormat="1" ht="15">
      <c r="A43" s="53" t="s">
        <v>64</v>
      </c>
      <c r="B43" s="54" t="s">
        <v>22</v>
      </c>
      <c r="C43" s="54" t="s">
        <v>65</v>
      </c>
      <c r="D43" s="54" t="s">
        <v>22</v>
      </c>
      <c r="E43" s="54" t="s">
        <v>65</v>
      </c>
      <c r="F43" s="54" t="s">
        <v>22</v>
      </c>
      <c r="G43" s="54" t="s">
        <v>65</v>
      </c>
    </row>
    <row r="44" spans="1:7" s="37" customFormat="1" ht="15">
      <c r="A44" s="53" t="s">
        <v>72</v>
      </c>
      <c r="B44" s="54" t="s">
        <v>22</v>
      </c>
      <c r="C44" s="54" t="s">
        <v>1</v>
      </c>
      <c r="D44" s="54" t="s">
        <v>22</v>
      </c>
      <c r="E44" s="54" t="s">
        <v>1</v>
      </c>
      <c r="F44" s="54" t="s">
        <v>22</v>
      </c>
      <c r="G44" s="54" t="s">
        <v>1</v>
      </c>
    </row>
    <row r="45" spans="1:7" s="37" customFormat="1" ht="15">
      <c r="A45" s="55" t="s">
        <v>75</v>
      </c>
      <c r="B45" s="56" t="s">
        <v>68</v>
      </c>
      <c r="C45" s="56"/>
      <c r="D45" s="56" t="s">
        <v>68</v>
      </c>
      <c r="E45" s="56"/>
      <c r="F45" s="56" t="s">
        <v>68</v>
      </c>
      <c r="G45" s="56"/>
    </row>
    <row r="46" spans="1:7" s="37" customFormat="1" ht="15">
      <c r="A46" s="53">
        <v>4</v>
      </c>
      <c r="B46" s="147">
        <v>3</v>
      </c>
      <c r="C46" s="87">
        <f>B46/B51</f>
        <v>0.00012679628064243449</v>
      </c>
      <c r="D46" s="144">
        <v>1</v>
      </c>
      <c r="E46" s="87">
        <f>D46/D51</f>
        <v>8.765010079761592E-05</v>
      </c>
      <c r="F46" s="144">
        <v>2</v>
      </c>
      <c r="G46" s="87">
        <f>F46/F51</f>
        <v>0.00016325197943025058</v>
      </c>
    </row>
    <row r="47" spans="1:7" s="37" customFormat="1" ht="15">
      <c r="A47" s="57">
        <v>3</v>
      </c>
      <c r="B47" s="147">
        <v>27</v>
      </c>
      <c r="C47" s="58">
        <f>(SUM(B$46:B47)/B$51)</f>
        <v>0.001267962806424345</v>
      </c>
      <c r="D47" s="144">
        <v>10</v>
      </c>
      <c r="E47" s="58">
        <f>(SUM(D$46:D47)/D$51)</f>
        <v>0.000964151108773775</v>
      </c>
      <c r="F47" s="144">
        <v>17</v>
      </c>
      <c r="G47" s="58">
        <f>(SUM(F$46:F47)/F$51)</f>
        <v>0.0015508938045873807</v>
      </c>
    </row>
    <row r="48" spans="1:7" s="37" customFormat="1" ht="15">
      <c r="A48" s="57">
        <v>2</v>
      </c>
      <c r="B48" s="147">
        <v>486</v>
      </c>
      <c r="C48" s="58">
        <f>(SUM(B$46:B48)/B$51)</f>
        <v>0.021808960270498733</v>
      </c>
      <c r="D48" s="144">
        <v>204</v>
      </c>
      <c r="E48" s="58">
        <f>(SUM(D$46:D48)/D$51)</f>
        <v>0.01884477167148742</v>
      </c>
      <c r="F48" s="144">
        <v>282</v>
      </c>
      <c r="G48" s="58">
        <f>(SUM(F$46:F48)/F$51)</f>
        <v>0.024569422904252715</v>
      </c>
    </row>
    <row r="49" spans="1:7" s="37" customFormat="1" ht="15">
      <c r="A49" s="57">
        <v>1</v>
      </c>
      <c r="B49" s="147">
        <v>6103</v>
      </c>
      <c r="C49" s="58">
        <f>(SUM(B$46:B49)/B$51)</f>
        <v>0.2797548605240913</v>
      </c>
      <c r="D49" s="144">
        <v>2493</v>
      </c>
      <c r="E49" s="58">
        <f>(SUM(D$46:D49)/D$51)</f>
        <v>0.23735647295994391</v>
      </c>
      <c r="F49" s="144">
        <v>3610</v>
      </c>
      <c r="G49" s="58">
        <f>(SUM(F$46:F49)/F$51)</f>
        <v>0.31923924577585505</v>
      </c>
    </row>
    <row r="50" spans="1:7" s="37" customFormat="1" ht="15">
      <c r="A50" s="59">
        <v>0</v>
      </c>
      <c r="B50" s="147">
        <v>17041</v>
      </c>
      <c r="C50" s="58">
        <f>(SUM(B$46:B50)/B$51)</f>
        <v>1</v>
      </c>
      <c r="D50" s="144">
        <v>8701</v>
      </c>
      <c r="E50" s="58">
        <f>(SUM(D$46:D50)/D$51)</f>
        <v>1</v>
      </c>
      <c r="F50" s="144">
        <v>8340</v>
      </c>
      <c r="G50" s="58">
        <f>(SUM(F$46:F50)/F$51)</f>
        <v>1</v>
      </c>
    </row>
    <row r="51" spans="1:7" s="37" customFormat="1" ht="15">
      <c r="A51" s="60" t="s">
        <v>69</v>
      </c>
      <c r="B51" s="106">
        <f>SUM(B46:B50)</f>
        <v>23660</v>
      </c>
      <c r="C51" s="64"/>
      <c r="D51" s="64">
        <f>SUM(D46:D50)</f>
        <v>11409</v>
      </c>
      <c r="E51" s="64"/>
      <c r="F51" s="64">
        <f>SUM(F46:F50)</f>
        <v>12251</v>
      </c>
      <c r="G51" s="65"/>
    </row>
    <row r="52" spans="1:7" s="37" customFormat="1" ht="15">
      <c r="A52" s="60" t="s">
        <v>76</v>
      </c>
      <c r="B52" s="84">
        <f>SUMPRODUCT($A$46:$A$50,B46:B50)</f>
        <v>7168</v>
      </c>
      <c r="C52" s="13"/>
      <c r="D52" s="13">
        <f>SUMPRODUCT($A$46:$A$50,D46:D50)</f>
        <v>2935</v>
      </c>
      <c r="E52" s="13"/>
      <c r="F52" s="13">
        <f>SUMPRODUCT($A$46:$A$50,F46:F50)</f>
        <v>4233</v>
      </c>
      <c r="G52" s="21"/>
    </row>
    <row r="53" spans="1:7" s="37" customFormat="1" ht="15">
      <c r="A53" s="61" t="s">
        <v>77</v>
      </c>
      <c r="B53" s="85">
        <f>B52/B51</f>
        <v>0.3029585798816568</v>
      </c>
      <c r="C53" s="19"/>
      <c r="D53" s="19">
        <f>D52/D51</f>
        <v>0.2572530458410027</v>
      </c>
      <c r="E53" s="19"/>
      <c r="F53" s="19">
        <f>F52/F51</f>
        <v>0.34552281446412536</v>
      </c>
      <c r="G53" s="18"/>
    </row>
    <row r="54" spans="1:7" s="37" customFormat="1" ht="15">
      <c r="A54" s="4"/>
      <c r="B54" s="3"/>
      <c r="C54" s="3"/>
      <c r="D54" s="3"/>
      <c r="E54" s="3"/>
      <c r="F54" s="3"/>
      <c r="G54" s="3"/>
    </row>
    <row r="55" spans="1:7" s="37" customFormat="1" ht="15">
      <c r="A55" s="4"/>
      <c r="B55" s="3"/>
      <c r="C55" s="3"/>
      <c r="D55" s="3"/>
      <c r="E55" s="3"/>
      <c r="F55" s="3"/>
      <c r="G55" s="3"/>
    </row>
    <row r="56" spans="1:7" s="37" customFormat="1" ht="15">
      <c r="A56" s="4"/>
      <c r="B56" s="3"/>
      <c r="C56" s="3"/>
      <c r="D56" s="3"/>
      <c r="E56" s="3"/>
      <c r="F56" s="3"/>
      <c r="G56" s="3"/>
    </row>
    <row r="57" spans="1:7" s="37" customFormat="1" ht="15">
      <c r="A57" s="4"/>
      <c r="B57" s="3"/>
      <c r="C57" s="3"/>
      <c r="D57" s="3"/>
      <c r="E57" s="3"/>
      <c r="F57" s="3"/>
      <c r="G57" s="3"/>
    </row>
    <row r="58" spans="1:7" s="37" customFormat="1" ht="15">
      <c r="A58" s="4"/>
      <c r="B58" s="3"/>
      <c r="C58" s="3"/>
      <c r="D58" s="3"/>
      <c r="E58" s="3"/>
      <c r="F58" s="3"/>
      <c r="G58" s="3"/>
    </row>
    <row r="59" spans="1:7" s="37" customFormat="1" ht="15">
      <c r="A59" s="4"/>
      <c r="B59" s="3"/>
      <c r="C59" s="3"/>
      <c r="D59" s="3"/>
      <c r="E59" s="3"/>
      <c r="F59" s="3"/>
      <c r="G59" s="3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McGhee</dc:creator>
  <cp:keywords/>
  <dc:description/>
  <cp:lastModifiedBy>Peter Di Mambro</cp:lastModifiedBy>
  <cp:lastPrinted>2002-01-18T11:28:40Z</cp:lastPrinted>
  <dcterms:created xsi:type="dcterms:W3CDTF">2001-11-28T14:10:56Z</dcterms:created>
  <dcterms:modified xsi:type="dcterms:W3CDTF">2013-09-09T07:08:14Z</dcterms:modified>
  <cp:category/>
  <cp:version/>
  <cp:contentType/>
  <cp:contentStatus/>
</cp:coreProperties>
</file>