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anow-my.sharepoint.com/personal/anne_macleod1_sqa_org_uk/Documents/Documents/"/>
    </mc:Choice>
  </mc:AlternateContent>
  <xr:revisionPtr revIDLastSave="0" documentId="8_{5AC4639C-308E-4A35-9569-7029BF5BAF4E}" xr6:coauthVersionLast="47" xr6:coauthVersionMax="47" xr10:uidLastSave="{00000000-0000-0000-0000-000000000000}"/>
  <bookViews>
    <workbookView xWindow="2880" yWindow="-13620" windowWidth="24240" windowHeight="13140" tabRatio="929" activeTab="1" xr2:uid="{00000000-000D-0000-FFFF-FFFF00000000}"/>
  </bookViews>
  <sheets>
    <sheet name="Appendix 1" sheetId="10" r:id="rId1"/>
    <sheet name="Appendix 2" sheetId="12" r:id="rId2"/>
  </sheets>
  <externalReferences>
    <externalReference r:id="rId3"/>
  </externalReferences>
  <definedNames>
    <definedName name="_xlnm._FilterDatabase" localSheetId="1" hidden="1">'Appendix 2'!$B$218:$F$218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12" l="1"/>
  <c r="D215" i="12"/>
  <c r="D210" i="12"/>
  <c r="D205" i="12"/>
  <c r="D200" i="12"/>
  <c r="C8" i="12" s="1"/>
  <c r="C13" i="12" s="1"/>
  <c r="C12" i="12"/>
  <c r="C11" i="12"/>
  <c r="C10" i="12"/>
  <c r="C9" i="12"/>
  <c r="C91" i="10"/>
  <c r="C92" i="10"/>
  <c r="C93" i="10"/>
  <c r="C94" i="10"/>
  <c r="C90" i="10"/>
  <c r="C79" i="10"/>
  <c r="C80" i="10"/>
  <c r="C81" i="10"/>
  <c r="C78" i="10"/>
  <c r="C62" i="10"/>
  <c r="C63" i="10"/>
  <c r="C64" i="10"/>
  <c r="C61" i="10"/>
  <c r="C48" i="10"/>
  <c r="C49" i="10"/>
  <c r="C50" i="10"/>
  <c r="C47" i="10"/>
  <c r="C38" i="10"/>
  <c r="C39" i="10"/>
  <c r="C37" i="10"/>
  <c r="C82" i="10" l="1"/>
  <c r="C51" i="10" l="1"/>
  <c r="C65" i="10"/>
  <c r="C95" i="10"/>
  <c r="C40" i="10" l="1"/>
</calcChain>
</file>

<file path=xl/sharedStrings.xml><?xml version="1.0" encoding="utf-8"?>
<sst xmlns="http://schemas.openxmlformats.org/spreadsheetml/2006/main" count="753" uniqueCount="164">
  <si>
    <t>Scottish Qualifications Authority</t>
  </si>
  <si>
    <t>APPENDIX 2</t>
  </si>
  <si>
    <t>PUBLIC SECTOR REFORM (SCOTLAND) ACT 2010 (PSRA)</t>
  </si>
  <si>
    <t>Summary</t>
  </si>
  <si>
    <t>Core Activity</t>
  </si>
  <si>
    <t>Programme Grant Activity</t>
  </si>
  <si>
    <t>Other Income Generating Activity</t>
  </si>
  <si>
    <t>Combination</t>
  </si>
  <si>
    <t>Total Payments in excess of £25,000</t>
  </si>
  <si>
    <t>CORE</t>
  </si>
  <si>
    <t>Payee</t>
  </si>
  <si>
    <t>Date Paid</t>
  </si>
  <si>
    <t>Amount Paid</t>
  </si>
  <si>
    <t>Subject Matter</t>
  </si>
  <si>
    <t>Category</t>
  </si>
  <si>
    <t>Core</t>
  </si>
  <si>
    <t>PROGRAMME GRANT</t>
  </si>
  <si>
    <t>OTHER INCOME GENERATING ACTIVITY</t>
  </si>
  <si>
    <t>COMBINATION</t>
  </si>
  <si>
    <t>APPENDIX 1</t>
  </si>
  <si>
    <t>£000's</t>
  </si>
  <si>
    <t>ACTIVITY</t>
  </si>
  <si>
    <t>PUBLIC RELATIONS</t>
  </si>
  <si>
    <t>Core activity and other income generating activity</t>
  </si>
  <si>
    <t>Programme grant activity</t>
  </si>
  <si>
    <t>TOTAL SPEND</t>
  </si>
  <si>
    <t>OVERSEAS TRAVEL</t>
  </si>
  <si>
    <t>Core activity</t>
  </si>
  <si>
    <t>Other Income generating activity</t>
  </si>
  <si>
    <t>HOSPITALITY &amp; ENTERTAINMENT</t>
  </si>
  <si>
    <t>Other income generating activity</t>
  </si>
  <si>
    <t>EXTERNAL CONSULTANTS</t>
  </si>
  <si>
    <t xml:space="preserve">PAYMENTS WITH A VALUE IN EXCESS OF £25,000 </t>
  </si>
  <si>
    <t>IT costs</t>
  </si>
  <si>
    <t>Certification costs</t>
  </si>
  <si>
    <t>Property costs</t>
  </si>
  <si>
    <t>Printing costs</t>
  </si>
  <si>
    <t>Postage costs</t>
  </si>
  <si>
    <t>Recruitment costs</t>
  </si>
  <si>
    <t>Legal costs</t>
  </si>
  <si>
    <t>PAYMENTS IN EXCESS OF £25,000</t>
  </si>
  <si>
    <t>RNQ</t>
  </si>
  <si>
    <t xml:space="preserve">The Public Services Reform (Scotland) Act 2010 came into effect on 1 October 2010.  Sections 31 to 32 of </t>
  </si>
  <si>
    <t xml:space="preserve">the Act places duties on listed public bodies to provide and publish information on expenditure and  </t>
  </si>
  <si>
    <t>certain other matters. The Act requires the SQA, along with other public bodies, to publish information on:</t>
  </si>
  <si>
    <t>Expenditure in relation to:</t>
  </si>
  <si>
    <t xml:space="preserve">     - public relations</t>
  </si>
  <si>
    <t xml:space="preserve">     - overseas travel</t>
  </si>
  <si>
    <t xml:space="preserve">     - hospitality and entertainment</t>
  </si>
  <si>
    <t xml:space="preserve">     - external consultancy</t>
  </si>
  <si>
    <t>Payments with a value in excess of £25,000</t>
  </si>
  <si>
    <t>Members or employees who receive remuneration in excess of £150,000</t>
  </si>
  <si>
    <t>Sustainable economic growth</t>
  </si>
  <si>
    <t>Efficiency, effectiveness and economy</t>
  </si>
  <si>
    <t xml:space="preserve">Expenditure information, to be disclosed under the requirements of the PSRA 2010 Act, is provided for </t>
  </si>
  <si>
    <t>each of the categories noted below where relevant.</t>
  </si>
  <si>
    <t>- Core activity                                              -  SQA's function as Scotland's national awarding body.</t>
  </si>
  <si>
    <t xml:space="preserve">- Programme grant activity                    - Government funded activity such as the Accreditation function and </t>
  </si>
  <si>
    <t xml:space="preserve">                                                                             initiatives such as the Scottish Survey of Literacy and Numeracy</t>
  </si>
  <si>
    <t xml:space="preserve">                                                                             and Curriculum for Excellence</t>
  </si>
  <si>
    <t>- Other Income generating activity    - including international activity and specialised awarding.</t>
  </si>
  <si>
    <t>Includes marketing, advertising campaigns, media relations, design, external events, conferences and</t>
  </si>
  <si>
    <t>exhibitions, sponsorship, publications and media planning.</t>
  </si>
  <si>
    <t>Includes the costs of overseas travel and all associated costs such as accommodation and incidental costs.</t>
  </si>
  <si>
    <t xml:space="preserve"> </t>
  </si>
  <si>
    <t>Includes the costs for any gifts, meals, parties, receptions, invitations or tickets to public, sporting,</t>
  </si>
  <si>
    <t>cultural or other events accorded by the SQA to its own members, employees or third parties,</t>
  </si>
  <si>
    <t>for whatever reason.  The costs of reasonable travel, subsistence allowances and expenses necessarily</t>
  </si>
  <si>
    <t>incurred in relation to service as a member or employee are excluded.</t>
  </si>
  <si>
    <t xml:space="preserve">The Scottish Government defines "consultancy" as including a wide range of professional services such as </t>
  </si>
  <si>
    <t xml:space="preserve">management consultancy, IT consultancy, financial consultancy, construction or infrastructure related </t>
  </si>
  <si>
    <t>consultancy, research and evaluation and policy development. The expenditure contained in this</t>
  </si>
  <si>
    <t>section reflects this definition.</t>
  </si>
  <si>
    <t xml:space="preserve">The SQA mainly uses external consultancy, as defined, for services that support business improvement,   </t>
  </si>
  <si>
    <t xml:space="preserve">such as the development of management, corporate and specific strategy,  performance improvement, </t>
  </si>
  <si>
    <t>irregular specialist advice and guidance and business best practice and efficiency.</t>
  </si>
  <si>
    <t>See separate schedule specifying the amount of each individual payment in excess of £25,000, the payee,</t>
  </si>
  <si>
    <t>the date paid, the subject matter and the activity category.</t>
  </si>
  <si>
    <t>MEMBERS OR EMPLOYEES WHO RECEIVED REMUNERATION IN EXCESS OF £150,000</t>
  </si>
  <si>
    <t>No member or employee received this level of remuneration.</t>
  </si>
  <si>
    <t>SUSTAINABLE GROWTH AND EFFICIENCY, EFFECTIVENESS &amp; ECONOMY</t>
  </si>
  <si>
    <t>A statement for each of the above is provided in the SQA's annual report and accounts.</t>
  </si>
  <si>
    <t>Period Paid</t>
  </si>
  <si>
    <t>Albacore</t>
  </si>
  <si>
    <t>Catering costs</t>
  </si>
  <si>
    <t>Adare Sec Limited</t>
  </si>
  <si>
    <t>Gartner Uk Limited</t>
  </si>
  <si>
    <t>Hp Inc Uk Limited</t>
  </si>
  <si>
    <t>Ncc Group</t>
  </si>
  <si>
    <t>R M Education Plc</t>
  </si>
  <si>
    <t>Absoft Limited</t>
  </si>
  <si>
    <t>Sas Software Ltd</t>
  </si>
  <si>
    <t>Marketing and Agency Fees</t>
  </si>
  <si>
    <t>Marketo Emea Ltd</t>
  </si>
  <si>
    <t>Royal Mail</t>
  </si>
  <si>
    <t>Senator International Ltd</t>
  </si>
  <si>
    <t>Apam Ltd</t>
  </si>
  <si>
    <t>Research costs</t>
  </si>
  <si>
    <t>Lockton Companies Llp</t>
  </si>
  <si>
    <t>Insurance costs</t>
  </si>
  <si>
    <t>Brodies Llp Fao Ramsay Hall</t>
  </si>
  <si>
    <t>Consultancy costs</t>
  </si>
  <si>
    <t>Softcat Plc</t>
  </si>
  <si>
    <t>Version 1 Limited</t>
  </si>
  <si>
    <t>Ivanti Uk Limited</t>
  </si>
  <si>
    <t>Orbus Software</t>
  </si>
  <si>
    <t>J Thomson Colour Printers Ltd</t>
  </si>
  <si>
    <t>Harvey Nash Plc</t>
  </si>
  <si>
    <t>Lorien Resourcing Limited</t>
  </si>
  <si>
    <t>Page Bros</t>
  </si>
  <si>
    <t>Parcelforce</t>
  </si>
  <si>
    <t>Pertemps Ltd</t>
  </si>
  <si>
    <t>Staff costs</t>
  </si>
  <si>
    <t>Republic Of Media Ltd</t>
  </si>
  <si>
    <t>Fre</t>
  </si>
  <si>
    <t>Venesky-Brown Recruitment Ltd</t>
  </si>
  <si>
    <t>Agilisys Limited</t>
  </si>
  <si>
    <t>Disclosure Scotland</t>
  </si>
  <si>
    <t>Disclosure Checks</t>
  </si>
  <si>
    <t>Nla Media Access Limited</t>
  </si>
  <si>
    <t>Qualification costs</t>
  </si>
  <si>
    <t>Clyde Paper And Print</t>
  </si>
  <si>
    <t>Xerox(Uk) Ltd</t>
  </si>
  <si>
    <t>Equipment Hire</t>
  </si>
  <si>
    <t>Ideal Catering</t>
  </si>
  <si>
    <t>Catering Costs</t>
  </si>
  <si>
    <t>Maritime &amp; Coastguard Agency</t>
  </si>
  <si>
    <t>Management Charge</t>
  </si>
  <si>
    <t>Emtec Facilities Services</t>
  </si>
  <si>
    <t>Repairs &amp; Maintenance</t>
  </si>
  <si>
    <t>Quorum Network Resources Ltd</t>
  </si>
  <si>
    <t>Mapp Property Management</t>
  </si>
  <si>
    <t>Conference &amp; Travel costs</t>
  </si>
  <si>
    <t>Initial Packaging Ltd</t>
  </si>
  <si>
    <t>Unit4 Business Software Limited</t>
  </si>
  <si>
    <t>Ashbrook Research &amp; Consultancy</t>
  </si>
  <si>
    <t>Fivetran Inc</t>
  </si>
  <si>
    <t>Portico Consulting Limited</t>
  </si>
  <si>
    <t>Exchange Communications Installations Ltd</t>
  </si>
  <si>
    <t>Rockpool Solutions Limited</t>
  </si>
  <si>
    <t>Civic Computing</t>
  </si>
  <si>
    <t>Hobbs The Printers Ltd</t>
  </si>
  <si>
    <t>Id Bureau Services</t>
  </si>
  <si>
    <t>Speakeasy Productions Ltd</t>
  </si>
  <si>
    <t>Corporate Travel Management (North Of England) Limited</t>
  </si>
  <si>
    <t>Execspace Ltd</t>
  </si>
  <si>
    <t>Return for the accounting period 1 April 2023 to 31 March 2024</t>
  </si>
  <si>
    <t>Resillion</t>
  </si>
  <si>
    <t>Pitney Bowes Ltd (Maint Rental Repa</t>
  </si>
  <si>
    <t>Microsoft Limited</t>
  </si>
  <si>
    <t>Gs Sundry Supplier</t>
  </si>
  <si>
    <t>West College Scotland</t>
  </si>
  <si>
    <t>Capita Business Services Ltd</t>
  </si>
  <si>
    <t>Constant Power Services Ltd</t>
  </si>
  <si>
    <t>Computacentre Uk Ltd</t>
  </si>
  <si>
    <t>Bt Plc (Swan Services)</t>
  </si>
  <si>
    <t>Silver Cloud Smarter Technology Ltd</t>
  </si>
  <si>
    <t>Cloud Software (Ireland) Limited</t>
  </si>
  <si>
    <t>Mitie Security Ltd</t>
  </si>
  <si>
    <t>The Union Advertising Agency Ltd</t>
  </si>
  <si>
    <t>Mediascape Ltd</t>
  </si>
  <si>
    <t>Bjss Ltd</t>
  </si>
  <si>
    <t>Inland Revenue</t>
  </si>
  <si>
    <t>Surpass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</si>
</sst>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7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7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1" applyFont="1"/>
    <xf numFmtId="0" fontId="6" fillId="0" borderId="0" xfId="1" applyFont="1"/>
    <xf numFmtId="0" fontId="5" fillId="0" borderId="0" xfId="1"/>
    <xf numFmtId="0" fontId="0" fillId="16" borderId="2" xfId="3" applyFont="1" applyFill="1" applyBorder="1" applyAlignment="1">
      <alignment horizontal="left" wrapText="1"/>
    </xf>
    <xf numFmtId="0" fontId="6" fillId="0" borderId="0" xfId="1" applyFont="1" applyAlignment="1">
      <alignment horizontal="right"/>
    </xf>
    <xf numFmtId="0" fontId="10" fillId="0" borderId="0" xfId="1" applyFont="1"/>
    <xf numFmtId="37" fontId="5" fillId="0" borderId="0" xfId="1" applyNumberFormat="1"/>
    <xf numFmtId="0" fontId="5" fillId="0" borderId="7" xfId="1" applyBorder="1"/>
    <xf numFmtId="37" fontId="5" fillId="0" borderId="13" xfId="1" applyNumberFormat="1" applyBorder="1"/>
    <xf numFmtId="0" fontId="5" fillId="0" borderId="8" xfId="1" applyBorder="1"/>
    <xf numFmtId="37" fontId="5" fillId="0" borderId="14" xfId="1" applyNumberFormat="1" applyBorder="1"/>
    <xf numFmtId="0" fontId="5" fillId="0" borderId="9" xfId="1" applyBorder="1"/>
    <xf numFmtId="37" fontId="5" fillId="0" borderId="11" xfId="1" applyNumberFormat="1" applyBorder="1"/>
    <xf numFmtId="0" fontId="5" fillId="0" borderId="8" xfId="1" quotePrefix="1" applyBorder="1"/>
    <xf numFmtId="0" fontId="5" fillId="0" borderId="9" xfId="1" quotePrefix="1" applyBorder="1"/>
    <xf numFmtId="0" fontId="5" fillId="0" borderId="0" xfId="1" quotePrefix="1"/>
    <xf numFmtId="0" fontId="8" fillId="0" borderId="6" xfId="1" applyFont="1" applyBorder="1"/>
    <xf numFmtId="0" fontId="6" fillId="0" borderId="7" xfId="1" applyFont="1" applyBorder="1"/>
    <xf numFmtId="37" fontId="6" fillId="0" borderId="13" xfId="1" applyNumberFormat="1" applyFont="1" applyBorder="1" applyAlignment="1">
      <alignment horizontal="right"/>
    </xf>
    <xf numFmtId="0" fontId="11" fillId="0" borderId="8" xfId="1" applyFont="1" applyBorder="1"/>
    <xf numFmtId="0" fontId="6" fillId="0" borderId="8" xfId="1" applyFont="1" applyBorder="1"/>
    <xf numFmtId="37" fontId="6" fillId="0" borderId="15" xfId="1" applyNumberFormat="1" applyFont="1" applyBorder="1"/>
    <xf numFmtId="37" fontId="6" fillId="0" borderId="0" xfId="1" applyNumberFormat="1" applyFont="1"/>
    <xf numFmtId="0" fontId="7" fillId="0" borderId="0" xfId="3"/>
    <xf numFmtId="0" fontId="7" fillId="0" borderId="8" xfId="3" applyBorder="1"/>
    <xf numFmtId="0" fontId="7" fillId="16" borderId="2" xfId="3" applyFill="1" applyBorder="1" applyAlignment="1">
      <alignment horizontal="left" wrapText="1"/>
    </xf>
    <xf numFmtId="0" fontId="7" fillId="0" borderId="0" xfId="23"/>
    <xf numFmtId="0" fontId="7" fillId="0" borderId="0" xfId="23" applyAlignment="1">
      <alignment horizontal="left"/>
    </xf>
    <xf numFmtId="0" fontId="7" fillId="0" borderId="0" xfId="5"/>
    <xf numFmtId="14" fontId="7" fillId="0" borderId="0" xfId="23" applyNumberFormat="1" applyAlignment="1">
      <alignment horizontal="left"/>
    </xf>
    <xf numFmtId="0" fontId="7" fillId="0" borderId="0" xfId="23" applyAlignment="1">
      <alignment horizontal="center"/>
    </xf>
    <xf numFmtId="14" fontId="7" fillId="0" borderId="0" xfId="3" applyNumberFormat="1" applyAlignment="1">
      <alignment horizontal="left"/>
    </xf>
    <xf numFmtId="14" fontId="7" fillId="0" borderId="0" xfId="5" applyNumberFormat="1" applyAlignment="1">
      <alignment horizontal="left"/>
    </xf>
    <xf numFmtId="0" fontId="0" fillId="0" borderId="0" xfId="3" applyFont="1"/>
    <xf numFmtId="0" fontId="7" fillId="0" borderId="7" xfId="4" applyBorder="1"/>
    <xf numFmtId="0" fontId="7" fillId="0" borderId="8" xfId="4" applyBorder="1"/>
    <xf numFmtId="0" fontId="7" fillId="0" borderId="8" xfId="23" applyBorder="1"/>
    <xf numFmtId="0" fontId="7" fillId="0" borderId="9" xfId="4" applyBorder="1"/>
    <xf numFmtId="0" fontId="7" fillId="0" borderId="4" xfId="4" applyBorder="1" applyAlignment="1">
      <alignment horizontal="left"/>
    </xf>
    <xf numFmtId="0" fontId="7" fillId="0" borderId="5" xfId="4" applyBorder="1" applyAlignment="1">
      <alignment horizontal="left"/>
    </xf>
    <xf numFmtId="0" fontId="7" fillId="0" borderId="10" xfId="4" applyBorder="1" applyAlignment="1">
      <alignment horizontal="left"/>
    </xf>
    <xf numFmtId="0" fontId="7" fillId="0" borderId="4" xfId="4" applyBorder="1"/>
    <xf numFmtId="0" fontId="7" fillId="0" borderId="5" xfId="4" applyBorder="1"/>
    <xf numFmtId="0" fontId="7" fillId="0" borderId="10" xfId="4" applyBorder="1"/>
    <xf numFmtId="0" fontId="3" fillId="0" borderId="8" xfId="1" applyFont="1" applyBorder="1"/>
    <xf numFmtId="37" fontId="3" fillId="0" borderId="14" xfId="1" applyNumberFormat="1" applyFont="1" applyBorder="1" applyAlignment="1">
      <alignment horizontal="right"/>
    </xf>
    <xf numFmtId="0" fontId="3" fillId="0" borderId="0" xfId="1" applyFont="1"/>
    <xf numFmtId="3" fontId="0" fillId="0" borderId="14" xfId="0" applyNumberFormat="1" applyBorder="1"/>
    <xf numFmtId="0" fontId="7" fillId="0" borderId="0" xfId="4"/>
    <xf numFmtId="0" fontId="7" fillId="0" borderId="0" xfId="4" applyAlignment="1">
      <alignment horizontal="left"/>
    </xf>
    <xf numFmtId="0" fontId="1" fillId="0" borderId="0" xfId="27"/>
    <xf numFmtId="0" fontId="8" fillId="0" borderId="0" xfId="27" applyFont="1"/>
    <xf numFmtId="0" fontId="1" fillId="0" borderId="0" xfId="27" applyAlignment="1">
      <alignment horizontal="left"/>
    </xf>
    <xf numFmtId="164" fontId="1" fillId="0" borderId="0" xfId="28" applyNumberFormat="1" applyFont="1"/>
    <xf numFmtId="0" fontId="6" fillId="0" borderId="0" xfId="27" applyFont="1" applyAlignment="1">
      <alignment horizontal="right"/>
    </xf>
    <xf numFmtId="0" fontId="10" fillId="0" borderId="0" xfId="27" applyFont="1"/>
    <xf numFmtId="0" fontId="6" fillId="0" borderId="0" xfId="27" applyFont="1"/>
    <xf numFmtId="164" fontId="0" fillId="0" borderId="0" xfId="28" applyNumberFormat="1" applyFont="1"/>
    <xf numFmtId="0" fontId="6" fillId="15" borderId="2" xfId="27" applyFont="1" applyFill="1" applyBorder="1"/>
    <xf numFmtId="0" fontId="6" fillId="15" borderId="2" xfId="27" applyFont="1" applyFill="1" applyBorder="1" applyAlignment="1">
      <alignment horizontal="center"/>
    </xf>
    <xf numFmtId="0" fontId="1" fillId="0" borderId="4" xfId="27" applyBorder="1"/>
    <xf numFmtId="164" fontId="1" fillId="0" borderId="4" xfId="27" applyNumberFormat="1" applyBorder="1" applyAlignment="1">
      <alignment horizontal="right"/>
    </xf>
    <xf numFmtId="0" fontId="1" fillId="0" borderId="5" xfId="27" applyBorder="1"/>
    <xf numFmtId="164" fontId="1" fillId="0" borderId="5" xfId="27" applyNumberFormat="1" applyBorder="1" applyAlignment="1">
      <alignment horizontal="right"/>
    </xf>
    <xf numFmtId="0" fontId="1" fillId="0" borderId="10" xfId="27" applyBorder="1"/>
    <xf numFmtId="164" fontId="1" fillId="0" borderId="10" xfId="27" applyNumberFormat="1" applyBorder="1" applyAlignment="1">
      <alignment horizontal="right"/>
    </xf>
    <xf numFmtId="0" fontId="6" fillId="0" borderId="2" xfId="27" applyFont="1" applyBorder="1"/>
    <xf numFmtId="164" fontId="6" fillId="0" borderId="2" xfId="27" applyNumberFormat="1" applyFont="1" applyBorder="1" applyAlignment="1">
      <alignment horizontal="right"/>
    </xf>
    <xf numFmtId="0" fontId="1" fillId="0" borderId="0" xfId="27" applyAlignment="1">
      <alignment horizontal="left" wrapText="1"/>
    </xf>
    <xf numFmtId="164" fontId="7" fillId="16" borderId="2" xfId="28" applyNumberFormat="1" applyFont="1" applyFill="1" applyBorder="1" applyAlignment="1">
      <alignment horizontal="left" wrapText="1"/>
    </xf>
    <xf numFmtId="164" fontId="7" fillId="0" borderId="12" xfId="28" applyNumberFormat="1" applyFont="1" applyBorder="1" applyAlignment="1">
      <alignment horizontal="right"/>
    </xf>
    <xf numFmtId="0" fontId="1" fillId="0" borderId="13" xfId="27" applyBorder="1"/>
    <xf numFmtId="164" fontId="7" fillId="0" borderId="0" xfId="28" applyNumberFormat="1" applyFont="1" applyBorder="1" applyAlignment="1">
      <alignment horizontal="right"/>
    </xf>
    <xf numFmtId="0" fontId="1" fillId="0" borderId="14" xfId="27" applyBorder="1"/>
    <xf numFmtId="164" fontId="7" fillId="0" borderId="0" xfId="28" applyNumberFormat="1" applyFont="1" applyAlignment="1">
      <alignment horizontal="right"/>
    </xf>
    <xf numFmtId="0" fontId="9" fillId="0" borderId="5" xfId="27" applyFont="1" applyBorder="1"/>
    <xf numFmtId="0" fontId="9" fillId="0" borderId="8" xfId="27" applyFont="1" applyBorder="1"/>
    <xf numFmtId="164" fontId="9" fillId="0" borderId="0" xfId="28" applyNumberFormat="1" applyFont="1" applyAlignment="1">
      <alignment horizontal="right"/>
    </xf>
    <xf numFmtId="164" fontId="7" fillId="0" borderId="6" xfId="28" applyNumberFormat="1" applyFont="1" applyBorder="1" applyAlignment="1">
      <alignment horizontal="right"/>
    </xf>
    <xf numFmtId="0" fontId="1" fillId="0" borderId="11" xfId="27" applyBorder="1"/>
    <xf numFmtId="0" fontId="9" fillId="0" borderId="0" xfId="27" applyFont="1"/>
    <xf numFmtId="164" fontId="7" fillId="0" borderId="3" xfId="28" applyNumberFormat="1" applyFont="1" applyBorder="1" applyAlignment="1">
      <alignment horizontal="right"/>
    </xf>
    <xf numFmtId="14" fontId="9" fillId="0" borderId="0" xfId="27" applyNumberFormat="1" applyFont="1" applyAlignment="1">
      <alignment horizontal="left"/>
    </xf>
    <xf numFmtId="164" fontId="0" fillId="0" borderId="3" xfId="28" applyNumberFormat="1" applyFont="1" applyBorder="1"/>
  </cellXfs>
  <cellStyles count="29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Comma 2" xfId="2" xr:uid="{00000000-0005-0000-0000-00000C000000}"/>
    <cellStyle name="Comma 2 2" xfId="26" xr:uid="{BB161B68-C587-422B-8B01-7DA15D4DA4FC}"/>
    <cellStyle name="Comma 2 3" xfId="28" xr:uid="{00D61FEE-2C6B-44B3-9421-2F8B9B3BFF4C}"/>
    <cellStyle name="Normal" xfId="0" builtinId="0"/>
    <cellStyle name="Normal 2" xfId="19" xr:uid="{00000000-0005-0000-0000-00000E000000}"/>
    <cellStyle name="Normal 2 2" xfId="3" xr:uid="{00000000-0005-0000-0000-00000F000000}"/>
    <cellStyle name="Normal 3" xfId="6" xr:uid="{00000000-0005-0000-0000-000010000000}"/>
    <cellStyle name="Normal 3 2" xfId="23" xr:uid="{00000000-0005-0000-0000-000011000000}"/>
    <cellStyle name="Normal 4" xfId="4" xr:uid="{00000000-0005-0000-0000-000012000000}"/>
    <cellStyle name="Normal 5" xfId="5" xr:uid="{00000000-0005-0000-0000-000013000000}"/>
    <cellStyle name="Normal 6" xfId="20" xr:uid="{00000000-0005-0000-0000-000014000000}"/>
    <cellStyle name="Normal 7" xfId="1" xr:uid="{00000000-0005-0000-0000-000015000000}"/>
    <cellStyle name="Normal 7 2" xfId="25" xr:uid="{B39D1A36-BCC2-4636-B017-DC7391441300}"/>
    <cellStyle name="Normal 7 3" xfId="27" xr:uid="{772BB5F2-3023-4858-923C-2FC582EB6537}"/>
    <cellStyle name="Note 2" xfId="21" xr:uid="{00000000-0005-0000-0000-000016000000}"/>
    <cellStyle name="Note 3" xfId="22" xr:uid="{00000000-0005-0000-0000-000017000000}"/>
    <cellStyle name="Percent 2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Management%20Accounts\Formal%20Reporting%20&amp;%20Submissions\Public%20Services%20Reform%20Act%20Information\2023-24\EMT%20papers%202023-24%20-%20Apps%201-7.xlsx" TargetMode="External"/><Relationship Id="rId1" Type="http://schemas.openxmlformats.org/officeDocument/2006/relationships/externalLinkPath" Target="file:///Z:\Management%20Accounts\Formal%20Reporting%20&amp;%20Submissions\Public%20Services%20Reform%20Act%20Information\2023-24\EMT%20papers%202023-24%20-%20Apps%201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1-1 - Summary"/>
      <sheetName val="App1-2 - Summary of Areas"/>
      <sheetName val="App2 - Payments £25k+"/>
      <sheetName val="App3-1 - PR"/>
      <sheetName val="App 3-2 - PR Staff"/>
      <sheetName val="App4 - Overseas Travel"/>
      <sheetName val="App5 - Hospitality"/>
      <sheetName val="App6 - Ext Consultancy"/>
      <sheetName val="App7 - PY v CY Comparison"/>
    </sheetNames>
    <sheetDataSet>
      <sheetData sheetId="0">
        <row r="37">
          <cell r="C37">
            <v>1369.6880000000001</v>
          </cell>
        </row>
        <row r="38">
          <cell r="C38">
            <v>0</v>
          </cell>
        </row>
        <row r="39">
          <cell r="C39">
            <v>0</v>
          </cell>
        </row>
        <row r="47">
          <cell r="C47">
            <v>11.540470000000001</v>
          </cell>
        </row>
        <row r="48">
          <cell r="C48">
            <v>45.407260000000001</v>
          </cell>
        </row>
        <row r="49">
          <cell r="C49">
            <v>0.25651999999999997</v>
          </cell>
        </row>
        <row r="50">
          <cell r="C50">
            <v>0</v>
          </cell>
        </row>
        <row r="61">
          <cell r="C61">
            <v>0</v>
          </cell>
        </row>
        <row r="62">
          <cell r="C62">
            <v>1.4315100000000001</v>
          </cell>
        </row>
        <row r="63">
          <cell r="C63">
            <v>0</v>
          </cell>
        </row>
        <row r="64">
          <cell r="C64">
            <v>0</v>
          </cell>
        </row>
        <row r="78">
          <cell r="C78">
            <v>75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90">
          <cell r="C90">
            <v>19924.107910000002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4142.8448899999994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04"/>
  <sheetViews>
    <sheetView showGridLines="0" zoomScaleNormal="100" workbookViewId="0">
      <selection activeCell="B2" sqref="B2"/>
    </sheetView>
  </sheetViews>
  <sheetFormatPr defaultRowHeight="14.5" x14ac:dyDescent="0.35"/>
  <cols>
    <col min="1" max="1" width="1.54296875" customWidth="1"/>
    <col min="2" max="2" width="96.453125" style="3" customWidth="1"/>
    <col min="3" max="3" width="11.26953125" style="7" customWidth="1"/>
    <col min="4" max="4" width="9.1796875" style="3"/>
  </cols>
  <sheetData>
    <row r="1" spans="2:4" x14ac:dyDescent="0.35">
      <c r="B1" s="1" t="s">
        <v>0</v>
      </c>
      <c r="C1" s="5" t="s">
        <v>19</v>
      </c>
      <c r="D1" s="5"/>
    </row>
    <row r="2" spans="2:4" x14ac:dyDescent="0.35">
      <c r="B2" s="1" t="s">
        <v>2</v>
      </c>
    </row>
    <row r="3" spans="2:4" x14ac:dyDescent="0.35">
      <c r="B3" s="1" t="s">
        <v>146</v>
      </c>
      <c r="C3" s="6"/>
    </row>
    <row r="4" spans="2:4" x14ac:dyDescent="0.35">
      <c r="B4" s="1"/>
    </row>
    <row r="5" spans="2:4" x14ac:dyDescent="0.35">
      <c r="B5" s="8" t="s">
        <v>42</v>
      </c>
      <c r="C5" s="9"/>
    </row>
    <row r="6" spans="2:4" x14ac:dyDescent="0.35">
      <c r="B6" s="10" t="s">
        <v>43</v>
      </c>
      <c r="C6" s="11"/>
    </row>
    <row r="7" spans="2:4" x14ac:dyDescent="0.35">
      <c r="B7" s="10" t="s">
        <v>44</v>
      </c>
      <c r="C7" s="11"/>
    </row>
    <row r="8" spans="2:4" x14ac:dyDescent="0.35">
      <c r="B8" s="10"/>
      <c r="C8" s="11"/>
    </row>
    <row r="9" spans="2:4" x14ac:dyDescent="0.35">
      <c r="B9" s="45" t="s">
        <v>45</v>
      </c>
      <c r="C9" s="11"/>
    </row>
    <row r="10" spans="2:4" x14ac:dyDescent="0.35">
      <c r="B10" s="10" t="s">
        <v>46</v>
      </c>
      <c r="C10" s="11"/>
    </row>
    <row r="11" spans="2:4" x14ac:dyDescent="0.35">
      <c r="B11" s="10" t="s">
        <v>47</v>
      </c>
      <c r="C11" s="11"/>
    </row>
    <row r="12" spans="2:4" x14ac:dyDescent="0.35">
      <c r="B12" s="10" t="s">
        <v>48</v>
      </c>
      <c r="C12" s="11"/>
    </row>
    <row r="13" spans="2:4" x14ac:dyDescent="0.35">
      <c r="B13" s="10" t="s">
        <v>49</v>
      </c>
      <c r="C13" s="11"/>
    </row>
    <row r="14" spans="2:4" x14ac:dyDescent="0.35">
      <c r="B14" s="10"/>
      <c r="C14" s="11"/>
    </row>
    <row r="15" spans="2:4" x14ac:dyDescent="0.35">
      <c r="B15" s="10" t="s">
        <v>50</v>
      </c>
      <c r="C15" s="11"/>
    </row>
    <row r="16" spans="2:4" x14ac:dyDescent="0.35">
      <c r="B16" s="10" t="s">
        <v>51</v>
      </c>
      <c r="C16" s="11"/>
    </row>
    <row r="17" spans="2:3" x14ac:dyDescent="0.35">
      <c r="B17" s="10" t="s">
        <v>52</v>
      </c>
      <c r="C17" s="11"/>
    </row>
    <row r="18" spans="2:3" x14ac:dyDescent="0.35">
      <c r="B18" s="10" t="s">
        <v>53</v>
      </c>
      <c r="C18" s="11"/>
    </row>
    <row r="19" spans="2:3" x14ac:dyDescent="0.35">
      <c r="B19" s="12"/>
      <c r="C19" s="13"/>
    </row>
    <row r="21" spans="2:3" x14ac:dyDescent="0.35">
      <c r="B21" s="8" t="s">
        <v>54</v>
      </c>
      <c r="C21" s="9"/>
    </row>
    <row r="22" spans="2:3" x14ac:dyDescent="0.35">
      <c r="B22" s="10" t="s">
        <v>55</v>
      </c>
      <c r="C22" s="11"/>
    </row>
    <row r="23" spans="2:3" x14ac:dyDescent="0.35">
      <c r="B23" s="10"/>
      <c r="C23" s="11"/>
    </row>
    <row r="24" spans="2:3" x14ac:dyDescent="0.35">
      <c r="B24" s="14" t="s">
        <v>56</v>
      </c>
      <c r="C24" s="11"/>
    </row>
    <row r="25" spans="2:3" x14ac:dyDescent="0.35">
      <c r="B25" s="14" t="s">
        <v>57</v>
      </c>
      <c r="C25" s="11"/>
    </row>
    <row r="26" spans="2:3" x14ac:dyDescent="0.35">
      <c r="B26" s="10" t="s">
        <v>58</v>
      </c>
      <c r="C26" s="11"/>
    </row>
    <row r="27" spans="2:3" x14ac:dyDescent="0.35">
      <c r="B27" s="10" t="s">
        <v>59</v>
      </c>
      <c r="C27" s="11"/>
    </row>
    <row r="28" spans="2:3" x14ac:dyDescent="0.35">
      <c r="B28" s="14" t="s">
        <v>60</v>
      </c>
      <c r="C28" s="11"/>
    </row>
    <row r="29" spans="2:3" x14ac:dyDescent="0.35">
      <c r="B29" s="15"/>
      <c r="C29" s="13"/>
    </row>
    <row r="30" spans="2:3" x14ac:dyDescent="0.35">
      <c r="B30" s="16"/>
    </row>
    <row r="31" spans="2:3" x14ac:dyDescent="0.35">
      <c r="B31" s="16"/>
    </row>
    <row r="32" spans="2:3" x14ac:dyDescent="0.35">
      <c r="B32" s="17" t="s">
        <v>21</v>
      </c>
    </row>
    <row r="33" spans="2:4" x14ac:dyDescent="0.35">
      <c r="B33" s="18" t="s">
        <v>22</v>
      </c>
      <c r="C33" s="19" t="s">
        <v>20</v>
      </c>
    </row>
    <row r="34" spans="2:4" x14ac:dyDescent="0.35">
      <c r="B34" s="20" t="s">
        <v>61</v>
      </c>
      <c r="C34" s="11"/>
    </row>
    <row r="35" spans="2:4" x14ac:dyDescent="0.35">
      <c r="B35" s="20" t="s">
        <v>62</v>
      </c>
      <c r="C35" s="11"/>
    </row>
    <row r="36" spans="2:4" x14ac:dyDescent="0.35">
      <c r="B36" s="21"/>
      <c r="C36" s="11"/>
    </row>
    <row r="37" spans="2:4" x14ac:dyDescent="0.35">
      <c r="B37" s="10" t="s">
        <v>23</v>
      </c>
      <c r="C37" s="48">
        <f>'[1]App1-1 - Summary'!C37</f>
        <v>1369.6880000000001</v>
      </c>
    </row>
    <row r="38" spans="2:4" x14ac:dyDescent="0.35">
      <c r="B38" s="10" t="s">
        <v>24</v>
      </c>
      <c r="C38" s="48">
        <f>'[1]App1-1 - Summary'!C38</f>
        <v>0</v>
      </c>
    </row>
    <row r="39" spans="2:4" x14ac:dyDescent="0.35">
      <c r="B39" s="45" t="s">
        <v>41</v>
      </c>
      <c r="C39" s="48">
        <f>'[1]App1-1 - Summary'!C39</f>
        <v>0</v>
      </c>
    </row>
    <row r="40" spans="2:4" ht="15" thickBot="1" x14ac:dyDescent="0.4">
      <c r="B40" s="21" t="s">
        <v>25</v>
      </c>
      <c r="C40" s="22">
        <f>SUM(C37:C39)</f>
        <v>1369.6880000000001</v>
      </c>
      <c r="D40" s="23"/>
    </row>
    <row r="41" spans="2:4" ht="15" thickTop="1" x14ac:dyDescent="0.35">
      <c r="B41" s="12"/>
      <c r="C41" s="13"/>
    </row>
    <row r="44" spans="2:4" x14ac:dyDescent="0.35">
      <c r="B44" s="18" t="s">
        <v>26</v>
      </c>
      <c r="C44" s="19" t="s">
        <v>20</v>
      </c>
    </row>
    <row r="45" spans="2:4" x14ac:dyDescent="0.35">
      <c r="B45" s="20" t="s">
        <v>63</v>
      </c>
      <c r="C45" s="11"/>
    </row>
    <row r="46" spans="2:4" x14ac:dyDescent="0.35">
      <c r="B46" s="10" t="s">
        <v>64</v>
      </c>
      <c r="C46" s="11"/>
    </row>
    <row r="47" spans="2:4" x14ac:dyDescent="0.35">
      <c r="B47" s="10" t="s">
        <v>27</v>
      </c>
      <c r="C47" s="11">
        <f>'[1]App1-1 - Summary'!C47</f>
        <v>11.540470000000001</v>
      </c>
    </row>
    <row r="48" spans="2:4" x14ac:dyDescent="0.35">
      <c r="B48" s="10" t="s">
        <v>28</v>
      </c>
      <c r="C48" s="11">
        <f>'[1]App1-1 - Summary'!C48</f>
        <v>45.407260000000001</v>
      </c>
    </row>
    <row r="49" spans="2:3" x14ac:dyDescent="0.35">
      <c r="B49" s="10" t="s">
        <v>24</v>
      </c>
      <c r="C49" s="11">
        <f>'[1]App1-1 - Summary'!C49</f>
        <v>0.25651999999999997</v>
      </c>
    </row>
    <row r="50" spans="2:3" x14ac:dyDescent="0.35">
      <c r="B50" s="45" t="s">
        <v>41</v>
      </c>
      <c r="C50" s="11">
        <f>'[1]App1-1 - Summary'!C50</f>
        <v>0</v>
      </c>
    </row>
    <row r="51" spans="2:3" ht="15" thickBot="1" x14ac:dyDescent="0.4">
      <c r="B51" s="21" t="s">
        <v>25</v>
      </c>
      <c r="C51" s="22">
        <f>SUM(C47:C50)</f>
        <v>57.204250000000002</v>
      </c>
    </row>
    <row r="52" spans="2:3" ht="15" thickTop="1" x14ac:dyDescent="0.35">
      <c r="B52" s="12"/>
      <c r="C52" s="13"/>
    </row>
    <row r="55" spans="2:3" x14ac:dyDescent="0.35">
      <c r="B55" s="18" t="s">
        <v>29</v>
      </c>
      <c r="C55" s="19" t="s">
        <v>20</v>
      </c>
    </row>
    <row r="56" spans="2:3" x14ac:dyDescent="0.35">
      <c r="B56" s="20" t="s">
        <v>65</v>
      </c>
      <c r="C56" s="11"/>
    </row>
    <row r="57" spans="2:3" x14ac:dyDescent="0.35">
      <c r="B57" s="20" t="s">
        <v>66</v>
      </c>
      <c r="C57" s="11"/>
    </row>
    <row r="58" spans="2:3" x14ac:dyDescent="0.35">
      <c r="B58" s="20" t="s">
        <v>67</v>
      </c>
      <c r="C58" s="11"/>
    </row>
    <row r="59" spans="2:3" x14ac:dyDescent="0.35">
      <c r="B59" s="20" t="s">
        <v>68</v>
      </c>
      <c r="C59" s="11"/>
    </row>
    <row r="60" spans="2:3" x14ac:dyDescent="0.35">
      <c r="B60" s="10"/>
      <c r="C60" s="11"/>
    </row>
    <row r="61" spans="2:3" x14ac:dyDescent="0.35">
      <c r="B61" s="10" t="s">
        <v>27</v>
      </c>
      <c r="C61" s="11">
        <f>'[1]App1-1 - Summary'!C61</f>
        <v>0</v>
      </c>
    </row>
    <row r="62" spans="2:3" x14ac:dyDescent="0.35">
      <c r="B62" s="10" t="s">
        <v>30</v>
      </c>
      <c r="C62" s="11">
        <f>'[1]App1-1 - Summary'!C62</f>
        <v>1.4315100000000001</v>
      </c>
    </row>
    <row r="63" spans="2:3" x14ac:dyDescent="0.35">
      <c r="B63" s="10" t="s">
        <v>24</v>
      </c>
      <c r="C63" s="11">
        <f>'[1]App1-1 - Summary'!C63</f>
        <v>0</v>
      </c>
    </row>
    <row r="64" spans="2:3" x14ac:dyDescent="0.35">
      <c r="B64" s="45" t="s">
        <v>41</v>
      </c>
      <c r="C64" s="11">
        <f>'[1]App1-1 - Summary'!C64</f>
        <v>0</v>
      </c>
    </row>
    <row r="65" spans="2:4" ht="15" thickBot="1" x14ac:dyDescent="0.4">
      <c r="B65" s="21" t="s">
        <v>25</v>
      </c>
      <c r="C65" s="22">
        <f>SUM(C61:C64)</f>
        <v>1.4315100000000001</v>
      </c>
    </row>
    <row r="66" spans="2:4" ht="15" thickTop="1" x14ac:dyDescent="0.35">
      <c r="B66" s="12"/>
      <c r="C66" s="13"/>
    </row>
    <row r="69" spans="2:4" x14ac:dyDescent="0.35">
      <c r="B69" s="18" t="s">
        <v>31</v>
      </c>
      <c r="C69" s="19" t="s">
        <v>20</v>
      </c>
    </row>
    <row r="70" spans="2:4" x14ac:dyDescent="0.35">
      <c r="B70" s="20" t="s">
        <v>69</v>
      </c>
      <c r="C70" s="46"/>
      <c r="D70" s="47"/>
    </row>
    <row r="71" spans="2:4" x14ac:dyDescent="0.35">
      <c r="B71" s="20" t="s">
        <v>70</v>
      </c>
      <c r="C71" s="46"/>
      <c r="D71" s="47"/>
    </row>
    <row r="72" spans="2:4" x14ac:dyDescent="0.35">
      <c r="B72" s="20" t="s">
        <v>71</v>
      </c>
      <c r="C72" s="46"/>
      <c r="D72" s="47"/>
    </row>
    <row r="73" spans="2:4" x14ac:dyDescent="0.35">
      <c r="B73" s="20" t="s">
        <v>72</v>
      </c>
      <c r="C73" s="11"/>
    </row>
    <row r="74" spans="2:4" x14ac:dyDescent="0.35">
      <c r="B74" s="20" t="s">
        <v>73</v>
      </c>
      <c r="C74" s="11"/>
    </row>
    <row r="75" spans="2:4" x14ac:dyDescent="0.35">
      <c r="B75" s="20" t="s">
        <v>74</v>
      </c>
      <c r="C75" s="11"/>
    </row>
    <row r="76" spans="2:4" x14ac:dyDescent="0.35">
      <c r="B76" s="20" t="s">
        <v>75</v>
      </c>
      <c r="C76" s="11"/>
    </row>
    <row r="77" spans="2:4" x14ac:dyDescent="0.35">
      <c r="B77" s="21"/>
      <c r="C77" s="11"/>
    </row>
    <row r="78" spans="2:4" x14ac:dyDescent="0.35">
      <c r="B78" s="10" t="s">
        <v>27</v>
      </c>
      <c r="C78" s="11">
        <f>'[1]App1-1 - Summary'!C78</f>
        <v>75</v>
      </c>
    </row>
    <row r="79" spans="2:4" x14ac:dyDescent="0.35">
      <c r="B79" s="10" t="s">
        <v>30</v>
      </c>
      <c r="C79" s="11">
        <f>'[1]App1-1 - Summary'!C79</f>
        <v>0</v>
      </c>
    </row>
    <row r="80" spans="2:4" x14ac:dyDescent="0.35">
      <c r="B80" s="10" t="s">
        <v>24</v>
      </c>
      <c r="C80" s="11">
        <f>'[1]App1-1 - Summary'!C80</f>
        <v>0</v>
      </c>
    </row>
    <row r="81" spans="2:4" x14ac:dyDescent="0.35">
      <c r="B81" s="45" t="s">
        <v>41</v>
      </c>
      <c r="C81" s="11">
        <f>'[1]App1-1 - Summary'!C81</f>
        <v>0</v>
      </c>
    </row>
    <row r="82" spans="2:4" ht="15" thickBot="1" x14ac:dyDescent="0.4">
      <c r="B82" s="21" t="s">
        <v>25</v>
      </c>
      <c r="C82" s="22">
        <f>SUM(C78:C81)</f>
        <v>75</v>
      </c>
      <c r="D82" s="7"/>
    </row>
    <row r="83" spans="2:4" ht="15" thickTop="1" x14ac:dyDescent="0.35">
      <c r="B83" s="12"/>
      <c r="C83" s="13"/>
    </row>
    <row r="86" spans="2:4" x14ac:dyDescent="0.35">
      <c r="B86" s="18" t="s">
        <v>32</v>
      </c>
      <c r="C86" s="19" t="s">
        <v>20</v>
      </c>
    </row>
    <row r="87" spans="2:4" x14ac:dyDescent="0.35">
      <c r="B87" s="20" t="s">
        <v>76</v>
      </c>
      <c r="C87" s="11"/>
    </row>
    <row r="88" spans="2:4" x14ac:dyDescent="0.35">
      <c r="B88" s="20" t="s">
        <v>77</v>
      </c>
      <c r="C88" s="11"/>
    </row>
    <row r="89" spans="2:4" x14ac:dyDescent="0.35">
      <c r="B89" s="20"/>
      <c r="C89" s="11"/>
    </row>
    <row r="90" spans="2:4" x14ac:dyDescent="0.35">
      <c r="B90" s="10" t="s">
        <v>27</v>
      </c>
      <c r="C90" s="11">
        <f>'[1]App1-1 - Summary'!C90</f>
        <v>19924.107910000002</v>
      </c>
    </row>
    <row r="91" spans="2:4" x14ac:dyDescent="0.35">
      <c r="B91" s="10" t="s">
        <v>30</v>
      </c>
      <c r="C91" s="11">
        <f>'[1]App1-1 - Summary'!C91</f>
        <v>0</v>
      </c>
    </row>
    <row r="92" spans="2:4" x14ac:dyDescent="0.35">
      <c r="B92" s="10" t="s">
        <v>24</v>
      </c>
      <c r="C92" s="11">
        <f>'[1]App1-1 - Summary'!C92</f>
        <v>0</v>
      </c>
    </row>
    <row r="93" spans="2:4" x14ac:dyDescent="0.35">
      <c r="B93" s="45" t="s">
        <v>41</v>
      </c>
      <c r="C93" s="11">
        <f>'[1]App1-1 - Summary'!C93</f>
        <v>0</v>
      </c>
    </row>
    <row r="94" spans="2:4" x14ac:dyDescent="0.35">
      <c r="B94" s="10" t="s">
        <v>7</v>
      </c>
      <c r="C94" s="11">
        <f>'[1]App1-1 - Summary'!C94</f>
        <v>4142.8448899999994</v>
      </c>
    </row>
    <row r="95" spans="2:4" ht="15" thickBot="1" x14ac:dyDescent="0.4">
      <c r="B95" s="21" t="s">
        <v>25</v>
      </c>
      <c r="C95" s="22">
        <f>SUM(C90:C94)</f>
        <v>24066.952800000003</v>
      </c>
    </row>
    <row r="96" spans="2:4" ht="15" thickTop="1" x14ac:dyDescent="0.35">
      <c r="B96" s="12"/>
      <c r="C96" s="13"/>
    </row>
    <row r="99" spans="2:2" x14ac:dyDescent="0.35">
      <c r="B99" s="2" t="s">
        <v>78</v>
      </c>
    </row>
    <row r="100" spans="2:2" x14ac:dyDescent="0.35">
      <c r="B100" s="3" t="s">
        <v>79</v>
      </c>
    </row>
    <row r="103" spans="2:2" x14ac:dyDescent="0.35">
      <c r="B103" s="2" t="s">
        <v>80</v>
      </c>
    </row>
    <row r="104" spans="2:2" x14ac:dyDescent="0.35">
      <c r="B104" s="3" t="s">
        <v>81</v>
      </c>
    </row>
  </sheetData>
  <pageMargins left="0.7" right="0.7" top="0.75" bottom="0.75" header="0.3" footer="0.3"/>
  <pageSetup paperSize="9" scale="79" fitToHeight="0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9BB2-8E57-41A5-9E52-C627C405FBD5}">
  <dimension ref="A1:F253"/>
  <sheetViews>
    <sheetView showGridLines="0" tabSelected="1" topLeftCell="A40" zoomScaleNormal="100" workbookViewId="0">
      <selection activeCell="E12" sqref="E12"/>
    </sheetView>
  </sheetViews>
  <sheetFormatPr defaultColWidth="9.1796875" defaultRowHeight="14.5" x14ac:dyDescent="0.35"/>
  <cols>
    <col min="1" max="1" width="0.81640625" style="51" customWidth="1"/>
    <col min="2" max="2" width="47.81640625" style="51" customWidth="1"/>
    <col min="3" max="3" width="16.26953125" style="53" bestFit="1" customWidth="1"/>
    <col min="4" max="4" width="14" style="58" bestFit="1" customWidth="1"/>
    <col min="5" max="5" width="42.453125" style="51" bestFit="1" customWidth="1"/>
    <col min="6" max="6" width="12.453125" style="51" bestFit="1" customWidth="1"/>
    <col min="7" max="7" width="32.453125" style="51" bestFit="1" customWidth="1"/>
    <col min="8" max="12" width="0" style="51" hidden="1" customWidth="1"/>
    <col min="13" max="13" width="10.1796875" style="51" customWidth="1"/>
    <col min="14" max="15" width="0" style="51" hidden="1" customWidth="1"/>
    <col min="16" max="16" width="14" style="51" bestFit="1" customWidth="1"/>
    <col min="17" max="18" width="0" style="51" hidden="1" customWidth="1"/>
    <col min="19" max="19" width="68.453125" style="51" bestFit="1" customWidth="1"/>
    <col min="20" max="20" width="23" style="51" bestFit="1" customWidth="1"/>
    <col min="21" max="21" width="16.7265625" style="51" bestFit="1" customWidth="1"/>
    <col min="22" max="23" width="9.1796875" style="51"/>
    <col min="24" max="24" width="32.453125" style="51" bestFit="1" customWidth="1"/>
    <col min="25" max="29" width="0" style="51" hidden="1" customWidth="1"/>
    <col min="30" max="30" width="10.1796875" style="51" customWidth="1"/>
    <col min="31" max="32" width="0" style="51" hidden="1" customWidth="1"/>
    <col min="33" max="33" width="14" style="51" bestFit="1" customWidth="1"/>
    <col min="34" max="35" width="0" style="51" hidden="1" customWidth="1"/>
    <col min="36" max="36" width="68.453125" style="51" bestFit="1" customWidth="1"/>
    <col min="37" max="37" width="23" style="51" bestFit="1" customWidth="1"/>
    <col min="38" max="38" width="31.26953125" style="51" bestFit="1" customWidth="1"/>
    <col min="39" max="40" width="9.1796875" style="51"/>
    <col min="41" max="41" width="32.453125" style="51" bestFit="1" customWidth="1"/>
    <col min="42" max="46" width="0" style="51" hidden="1" customWidth="1"/>
    <col min="47" max="47" width="10.1796875" style="51" customWidth="1"/>
    <col min="48" max="49" width="0" style="51" hidden="1" customWidth="1"/>
    <col min="50" max="50" width="14" style="51" bestFit="1" customWidth="1"/>
    <col min="51" max="52" width="0" style="51" hidden="1" customWidth="1"/>
    <col min="53" max="53" width="68.453125" style="51" bestFit="1" customWidth="1"/>
    <col min="54" max="54" width="23" style="51" bestFit="1" customWidth="1"/>
    <col min="55" max="55" width="16.7265625" style="51" bestFit="1" customWidth="1"/>
    <col min="56" max="16384" width="9.1796875" style="51"/>
  </cols>
  <sheetData>
    <row r="1" spans="1:6" x14ac:dyDescent="0.35">
      <c r="B1" s="52" t="s">
        <v>0</v>
      </c>
      <c r="D1" s="54"/>
      <c r="F1" s="55" t="s">
        <v>1</v>
      </c>
    </row>
    <row r="2" spans="1:6" x14ac:dyDescent="0.35">
      <c r="B2" s="52" t="s">
        <v>2</v>
      </c>
      <c r="D2" s="54"/>
    </row>
    <row r="3" spans="1:6" x14ac:dyDescent="0.35">
      <c r="B3" s="52" t="s">
        <v>146</v>
      </c>
      <c r="D3" s="54"/>
      <c r="F3" s="56"/>
    </row>
    <row r="4" spans="1:6" x14ac:dyDescent="0.35">
      <c r="B4" s="52"/>
      <c r="D4" s="54"/>
    </row>
    <row r="5" spans="1:6" x14ac:dyDescent="0.35">
      <c r="A5" s="24"/>
      <c r="B5" s="57" t="s">
        <v>40</v>
      </c>
      <c r="D5" s="54"/>
    </row>
    <row r="6" spans="1:6" x14ac:dyDescent="0.35">
      <c r="A6" s="24"/>
    </row>
    <row r="7" spans="1:6" x14ac:dyDescent="0.35">
      <c r="A7" s="24"/>
      <c r="B7" s="59" t="s">
        <v>3</v>
      </c>
      <c r="C7" s="60" t="s">
        <v>20</v>
      </c>
    </row>
    <row r="8" spans="1:6" x14ac:dyDescent="0.35">
      <c r="A8" s="24"/>
      <c r="B8" s="61" t="s">
        <v>4</v>
      </c>
      <c r="C8" s="62">
        <f>D200/1000</f>
        <v>19924.107910000002</v>
      </c>
    </row>
    <row r="9" spans="1:6" x14ac:dyDescent="0.35">
      <c r="A9" s="24"/>
      <c r="B9" s="63" t="s">
        <v>6</v>
      </c>
      <c r="C9" s="64">
        <f>D205/1000</f>
        <v>0</v>
      </c>
    </row>
    <row r="10" spans="1:6" x14ac:dyDescent="0.35">
      <c r="A10" s="24"/>
      <c r="B10" s="63" t="s">
        <v>5</v>
      </c>
      <c r="C10" s="64">
        <f>D210/1000</f>
        <v>0</v>
      </c>
    </row>
    <row r="11" spans="1:6" x14ac:dyDescent="0.35">
      <c r="A11" s="24"/>
      <c r="B11" s="63" t="s">
        <v>41</v>
      </c>
      <c r="C11" s="64">
        <f>D215/1000</f>
        <v>0</v>
      </c>
    </row>
    <row r="12" spans="1:6" s="57" customFormat="1" x14ac:dyDescent="0.35">
      <c r="A12" s="24"/>
      <c r="B12" s="65" t="s">
        <v>7</v>
      </c>
      <c r="C12" s="66">
        <f>D248/1000</f>
        <v>4142.8448899999994</v>
      </c>
      <c r="D12" s="58"/>
      <c r="E12" s="51"/>
      <c r="F12" s="51"/>
    </row>
    <row r="13" spans="1:6" x14ac:dyDescent="0.35">
      <c r="A13" s="24"/>
      <c r="B13" s="67" t="s">
        <v>8</v>
      </c>
      <c r="C13" s="68">
        <f>SUM(C8:C12)</f>
        <v>24066.952800000003</v>
      </c>
      <c r="E13" s="57"/>
      <c r="F13" s="57"/>
    </row>
    <row r="14" spans="1:6" x14ac:dyDescent="0.35">
      <c r="A14" s="24"/>
    </row>
    <row r="15" spans="1:6" s="69" customFormat="1" x14ac:dyDescent="0.35">
      <c r="A15" s="24"/>
      <c r="B15" s="51" t="s">
        <v>9</v>
      </c>
      <c r="C15" s="53"/>
      <c r="D15" s="58"/>
      <c r="E15" s="51"/>
      <c r="F15" s="51"/>
    </row>
    <row r="16" spans="1:6" x14ac:dyDescent="0.35">
      <c r="A16" s="24"/>
      <c r="B16" s="26" t="s">
        <v>10</v>
      </c>
      <c r="C16" s="26" t="s">
        <v>82</v>
      </c>
      <c r="D16" s="70" t="s">
        <v>12</v>
      </c>
      <c r="E16" s="26" t="s">
        <v>13</v>
      </c>
      <c r="F16" s="4" t="s">
        <v>14</v>
      </c>
    </row>
    <row r="17" spans="1:6" x14ac:dyDescent="0.35">
      <c r="A17" s="24"/>
      <c r="B17" s="35" t="s">
        <v>83</v>
      </c>
      <c r="C17" s="39">
        <v>202301</v>
      </c>
      <c r="D17" s="71">
        <v>40210.949999999997</v>
      </c>
      <c r="E17" s="42" t="s">
        <v>84</v>
      </c>
      <c r="F17" s="72" t="s">
        <v>15</v>
      </c>
    </row>
    <row r="18" spans="1:6" x14ac:dyDescent="0.35">
      <c r="A18" s="24"/>
      <c r="B18" s="36" t="s">
        <v>135</v>
      </c>
      <c r="C18" s="40">
        <v>202301</v>
      </c>
      <c r="D18" s="73">
        <v>52356.01</v>
      </c>
      <c r="E18" s="43" t="s">
        <v>97</v>
      </c>
      <c r="F18" s="74" t="s">
        <v>15</v>
      </c>
    </row>
    <row r="19" spans="1:6" x14ac:dyDescent="0.35">
      <c r="A19" s="24"/>
      <c r="B19" s="36" t="s">
        <v>117</v>
      </c>
      <c r="C19" s="40">
        <v>202301</v>
      </c>
      <c r="D19" s="73">
        <v>29042</v>
      </c>
      <c r="E19" s="43" t="s">
        <v>118</v>
      </c>
      <c r="F19" s="74" t="s">
        <v>15</v>
      </c>
    </row>
    <row r="20" spans="1:6" x14ac:dyDescent="0.35">
      <c r="A20" s="24"/>
      <c r="B20" s="36" t="s">
        <v>147</v>
      </c>
      <c r="C20" s="40">
        <v>202301</v>
      </c>
      <c r="D20" s="73">
        <v>96690.36</v>
      </c>
      <c r="E20" s="43" t="s">
        <v>101</v>
      </c>
      <c r="F20" s="74" t="s">
        <v>15</v>
      </c>
    </row>
    <row r="21" spans="1:6" x14ac:dyDescent="0.35">
      <c r="A21" s="24"/>
      <c r="B21" s="36" t="s">
        <v>141</v>
      </c>
      <c r="C21" s="40">
        <v>202301</v>
      </c>
      <c r="D21" s="73">
        <v>156223.67000000001</v>
      </c>
      <c r="E21" s="43" t="s">
        <v>36</v>
      </c>
      <c r="F21" s="74" t="s">
        <v>15</v>
      </c>
    </row>
    <row r="22" spans="1:6" x14ac:dyDescent="0.35">
      <c r="A22" s="24"/>
      <c r="B22" s="36" t="s">
        <v>107</v>
      </c>
      <c r="C22" s="40">
        <v>202301</v>
      </c>
      <c r="D22" s="73">
        <v>50717.58</v>
      </c>
      <c r="E22" s="43" t="s">
        <v>38</v>
      </c>
      <c r="F22" s="74" t="s">
        <v>15</v>
      </c>
    </row>
    <row r="23" spans="1:6" x14ac:dyDescent="0.35">
      <c r="A23" s="24"/>
      <c r="B23" s="36" t="s">
        <v>109</v>
      </c>
      <c r="C23" s="40">
        <v>202301</v>
      </c>
      <c r="D23" s="73">
        <v>122839.57</v>
      </c>
      <c r="E23" s="43" t="s">
        <v>36</v>
      </c>
      <c r="F23" s="74" t="s">
        <v>15</v>
      </c>
    </row>
    <row r="24" spans="1:6" x14ac:dyDescent="0.35">
      <c r="A24" s="24"/>
      <c r="B24" s="36" t="s">
        <v>110</v>
      </c>
      <c r="C24" s="40">
        <v>202301</v>
      </c>
      <c r="D24" s="73">
        <v>56470.53</v>
      </c>
      <c r="E24" s="43" t="s">
        <v>37</v>
      </c>
      <c r="F24" s="74" t="s">
        <v>15</v>
      </c>
    </row>
    <row r="25" spans="1:6" x14ac:dyDescent="0.35">
      <c r="A25" s="24"/>
      <c r="B25" s="36" t="s">
        <v>111</v>
      </c>
      <c r="C25" s="40">
        <v>202301</v>
      </c>
      <c r="D25" s="73">
        <v>175402.11</v>
      </c>
      <c r="E25" s="43" t="s">
        <v>112</v>
      </c>
      <c r="F25" s="74" t="s">
        <v>15</v>
      </c>
    </row>
    <row r="26" spans="1:6" x14ac:dyDescent="0.35">
      <c r="A26" s="24"/>
      <c r="B26" s="36" t="s">
        <v>148</v>
      </c>
      <c r="C26" s="40">
        <v>202301</v>
      </c>
      <c r="D26" s="73">
        <v>50440.800000000003</v>
      </c>
      <c r="E26" s="43" t="s">
        <v>36</v>
      </c>
      <c r="F26" s="74" t="s">
        <v>15</v>
      </c>
    </row>
    <row r="27" spans="1:6" x14ac:dyDescent="0.35">
      <c r="A27" s="24"/>
      <c r="B27" s="36" t="s">
        <v>94</v>
      </c>
      <c r="C27" s="40">
        <v>202301</v>
      </c>
      <c r="D27" s="73">
        <v>49290.1</v>
      </c>
      <c r="E27" s="43" t="s">
        <v>37</v>
      </c>
      <c r="F27" s="74" t="s">
        <v>15</v>
      </c>
    </row>
    <row r="28" spans="1:6" x14ac:dyDescent="0.35">
      <c r="A28" s="24"/>
      <c r="B28" s="36" t="s">
        <v>103</v>
      </c>
      <c r="C28" s="40">
        <v>202301</v>
      </c>
      <c r="D28" s="73">
        <v>41522.400000000001</v>
      </c>
      <c r="E28" s="43" t="s">
        <v>101</v>
      </c>
      <c r="F28" s="74" t="s">
        <v>15</v>
      </c>
    </row>
    <row r="29" spans="1:6" x14ac:dyDescent="0.35">
      <c r="A29" s="24"/>
      <c r="B29" s="36" t="s">
        <v>102</v>
      </c>
      <c r="C29" s="40">
        <v>202301</v>
      </c>
      <c r="D29" s="73">
        <v>26800.59</v>
      </c>
      <c r="E29" s="43" t="s">
        <v>101</v>
      </c>
      <c r="F29" s="74" t="s">
        <v>114</v>
      </c>
    </row>
    <row r="30" spans="1:6" x14ac:dyDescent="0.35">
      <c r="A30" s="24"/>
      <c r="B30" s="36" t="s">
        <v>139</v>
      </c>
      <c r="C30" s="40">
        <v>202301</v>
      </c>
      <c r="D30" s="73">
        <v>31005.43</v>
      </c>
      <c r="E30" s="43" t="s">
        <v>101</v>
      </c>
      <c r="F30" s="74" t="s">
        <v>15</v>
      </c>
    </row>
    <row r="31" spans="1:6" x14ac:dyDescent="0.35">
      <c r="A31" s="24"/>
      <c r="B31" s="36" t="s">
        <v>131</v>
      </c>
      <c r="C31" s="40">
        <v>202301</v>
      </c>
      <c r="D31" s="73">
        <v>228825</v>
      </c>
      <c r="E31" s="43" t="s">
        <v>35</v>
      </c>
      <c r="F31" s="74" t="s">
        <v>15</v>
      </c>
    </row>
    <row r="32" spans="1:6" x14ac:dyDescent="0.35">
      <c r="A32" s="24"/>
      <c r="B32" s="36" t="s">
        <v>149</v>
      </c>
      <c r="C32" s="40">
        <v>202301</v>
      </c>
      <c r="D32" s="73">
        <v>40455.54</v>
      </c>
      <c r="E32" s="43" t="s">
        <v>33</v>
      </c>
      <c r="F32" s="74" t="s">
        <v>15</v>
      </c>
    </row>
    <row r="33" spans="1:6" x14ac:dyDescent="0.35">
      <c r="A33" s="24"/>
      <c r="B33" s="36" t="s">
        <v>150</v>
      </c>
      <c r="C33" s="40">
        <v>202301</v>
      </c>
      <c r="D33" s="73">
        <v>26448</v>
      </c>
      <c r="E33" s="43" t="s">
        <v>112</v>
      </c>
      <c r="F33" s="74" t="s">
        <v>15</v>
      </c>
    </row>
    <row r="34" spans="1:6" x14ac:dyDescent="0.35">
      <c r="A34" s="24"/>
      <c r="B34" s="36" t="s">
        <v>83</v>
      </c>
      <c r="C34" s="40">
        <v>202302</v>
      </c>
      <c r="D34" s="73">
        <v>91494.91</v>
      </c>
      <c r="E34" s="43" t="s">
        <v>84</v>
      </c>
      <c r="F34" s="74" t="s">
        <v>15</v>
      </c>
    </row>
    <row r="35" spans="1:6" x14ac:dyDescent="0.35">
      <c r="A35" s="24"/>
      <c r="B35" s="36" t="s">
        <v>135</v>
      </c>
      <c r="C35" s="40">
        <v>202302</v>
      </c>
      <c r="D35" s="73">
        <v>28928.799999999999</v>
      </c>
      <c r="E35" s="43" t="s">
        <v>97</v>
      </c>
      <c r="F35" s="74" t="s">
        <v>15</v>
      </c>
    </row>
    <row r="36" spans="1:6" x14ac:dyDescent="0.35">
      <c r="A36" s="24"/>
      <c r="B36" s="36" t="s">
        <v>117</v>
      </c>
      <c r="C36" s="40">
        <v>202302</v>
      </c>
      <c r="D36" s="73">
        <v>39118</v>
      </c>
      <c r="E36" s="43" t="s">
        <v>118</v>
      </c>
      <c r="F36" s="74" t="s">
        <v>15</v>
      </c>
    </row>
    <row r="37" spans="1:6" x14ac:dyDescent="0.35">
      <c r="A37" s="24"/>
      <c r="B37" s="36" t="s">
        <v>147</v>
      </c>
      <c r="C37" s="40">
        <v>202302</v>
      </c>
      <c r="D37" s="73">
        <v>83072.399999999994</v>
      </c>
      <c r="E37" s="43" t="s">
        <v>101</v>
      </c>
      <c r="F37" s="74" t="s">
        <v>15</v>
      </c>
    </row>
    <row r="38" spans="1:6" x14ac:dyDescent="0.35">
      <c r="A38" s="24"/>
      <c r="B38" s="36" t="s">
        <v>107</v>
      </c>
      <c r="C38" s="40">
        <v>202302</v>
      </c>
      <c r="D38" s="73">
        <v>236263.26</v>
      </c>
      <c r="E38" s="43" t="s">
        <v>38</v>
      </c>
      <c r="F38" s="74" t="s">
        <v>15</v>
      </c>
    </row>
    <row r="39" spans="1:6" x14ac:dyDescent="0.35">
      <c r="A39" s="24"/>
      <c r="B39" s="36" t="s">
        <v>109</v>
      </c>
      <c r="C39" s="40">
        <v>202302</v>
      </c>
      <c r="D39" s="73">
        <v>52963.48</v>
      </c>
      <c r="E39" s="43" t="s">
        <v>36</v>
      </c>
      <c r="F39" s="74" t="s">
        <v>15</v>
      </c>
    </row>
    <row r="40" spans="1:6" x14ac:dyDescent="0.35">
      <c r="A40" s="24"/>
      <c r="B40" s="36" t="s">
        <v>110</v>
      </c>
      <c r="C40" s="40">
        <v>202302</v>
      </c>
      <c r="D40" s="73">
        <v>242996.92</v>
      </c>
      <c r="E40" s="43" t="s">
        <v>37</v>
      </c>
      <c r="F40" s="74" t="s">
        <v>15</v>
      </c>
    </row>
    <row r="41" spans="1:6" x14ac:dyDescent="0.35">
      <c r="A41" s="24"/>
      <c r="B41" s="36" t="s">
        <v>111</v>
      </c>
      <c r="C41" s="40">
        <v>202302</v>
      </c>
      <c r="D41" s="73">
        <v>462390.9</v>
      </c>
      <c r="E41" s="43" t="s">
        <v>112</v>
      </c>
      <c r="F41" s="74" t="s">
        <v>15</v>
      </c>
    </row>
    <row r="42" spans="1:6" x14ac:dyDescent="0.35">
      <c r="A42" s="24"/>
      <c r="B42" s="36" t="s">
        <v>94</v>
      </c>
      <c r="C42" s="40">
        <v>202302</v>
      </c>
      <c r="D42" s="73">
        <v>55053.15</v>
      </c>
      <c r="E42" s="43" t="s">
        <v>37</v>
      </c>
      <c r="F42" s="74" t="s">
        <v>15</v>
      </c>
    </row>
    <row r="43" spans="1:6" x14ac:dyDescent="0.35">
      <c r="A43" s="24"/>
      <c r="B43" s="36" t="s">
        <v>151</v>
      </c>
      <c r="C43" s="40">
        <v>202302</v>
      </c>
      <c r="D43" s="73">
        <v>43710.3</v>
      </c>
      <c r="E43" s="43" t="s">
        <v>112</v>
      </c>
      <c r="F43" s="74" t="s">
        <v>15</v>
      </c>
    </row>
    <row r="44" spans="1:6" x14ac:dyDescent="0.35">
      <c r="A44" s="24"/>
      <c r="B44" s="36" t="s">
        <v>103</v>
      </c>
      <c r="C44" s="40">
        <v>202302</v>
      </c>
      <c r="D44" s="73">
        <v>57792</v>
      </c>
      <c r="E44" s="43" t="s">
        <v>101</v>
      </c>
      <c r="F44" s="74" t="s">
        <v>15</v>
      </c>
    </row>
    <row r="45" spans="1:6" x14ac:dyDescent="0.35">
      <c r="A45" s="24"/>
      <c r="B45" s="36" t="s">
        <v>102</v>
      </c>
      <c r="C45" s="40">
        <v>202302</v>
      </c>
      <c r="D45" s="73">
        <v>265553.96999999997</v>
      </c>
      <c r="E45" s="43" t="s">
        <v>101</v>
      </c>
      <c r="F45" s="74" t="s">
        <v>15</v>
      </c>
    </row>
    <row r="46" spans="1:6" x14ac:dyDescent="0.35">
      <c r="A46" s="24"/>
      <c r="B46" s="36" t="s">
        <v>115</v>
      </c>
      <c r="C46" s="40">
        <v>202302</v>
      </c>
      <c r="D46" s="73">
        <v>38263.199999999997</v>
      </c>
      <c r="E46" s="43" t="s">
        <v>101</v>
      </c>
      <c r="F46" s="74" t="s">
        <v>15</v>
      </c>
    </row>
    <row r="47" spans="1:6" x14ac:dyDescent="0.35">
      <c r="A47" s="24"/>
      <c r="B47" s="36" t="s">
        <v>108</v>
      </c>
      <c r="C47" s="40">
        <v>202302</v>
      </c>
      <c r="D47" s="73">
        <v>156505.81</v>
      </c>
      <c r="E47" s="43" t="s">
        <v>101</v>
      </c>
      <c r="F47" s="74" t="s">
        <v>15</v>
      </c>
    </row>
    <row r="48" spans="1:6" x14ac:dyDescent="0.35">
      <c r="A48" s="24"/>
      <c r="B48" s="36" t="s">
        <v>130</v>
      </c>
      <c r="C48" s="40">
        <v>202302</v>
      </c>
      <c r="D48" s="73">
        <v>66117</v>
      </c>
      <c r="E48" s="43" t="s">
        <v>101</v>
      </c>
      <c r="F48" s="74" t="s">
        <v>15</v>
      </c>
    </row>
    <row r="49" spans="1:6" x14ac:dyDescent="0.35">
      <c r="A49" s="24"/>
      <c r="B49" s="36" t="s">
        <v>143</v>
      </c>
      <c r="C49" s="40">
        <v>202302</v>
      </c>
      <c r="D49" s="73">
        <v>29254.07</v>
      </c>
      <c r="E49" s="43" t="s">
        <v>101</v>
      </c>
      <c r="F49" s="74" t="s">
        <v>15</v>
      </c>
    </row>
    <row r="50" spans="1:6" x14ac:dyDescent="0.35">
      <c r="A50" s="24"/>
      <c r="B50" s="36" t="s">
        <v>138</v>
      </c>
      <c r="C50" s="40">
        <v>202302</v>
      </c>
      <c r="D50" s="73">
        <v>29126.75</v>
      </c>
      <c r="E50" s="43" t="s">
        <v>101</v>
      </c>
      <c r="F50" s="74" t="s">
        <v>15</v>
      </c>
    </row>
    <row r="51" spans="1:6" x14ac:dyDescent="0.35">
      <c r="A51" s="24"/>
      <c r="B51" s="36" t="s">
        <v>96</v>
      </c>
      <c r="C51" s="40">
        <v>202303</v>
      </c>
      <c r="D51" s="73">
        <v>224676.84</v>
      </c>
      <c r="E51" s="43" t="s">
        <v>35</v>
      </c>
      <c r="F51" s="74" t="s">
        <v>15</v>
      </c>
    </row>
    <row r="52" spans="1:6" x14ac:dyDescent="0.35">
      <c r="A52" s="24"/>
      <c r="B52" s="36" t="s">
        <v>152</v>
      </c>
      <c r="C52" s="40">
        <v>202303</v>
      </c>
      <c r="D52" s="73">
        <v>29736.71</v>
      </c>
      <c r="E52" s="43" t="s">
        <v>33</v>
      </c>
      <c r="F52" s="74" t="s">
        <v>15</v>
      </c>
    </row>
    <row r="53" spans="1:6" x14ac:dyDescent="0.35">
      <c r="A53" s="24"/>
      <c r="B53" s="36" t="s">
        <v>121</v>
      </c>
      <c r="C53" s="40">
        <v>202303</v>
      </c>
      <c r="D53" s="73">
        <v>31099.69</v>
      </c>
      <c r="E53" s="43" t="s">
        <v>36</v>
      </c>
      <c r="F53" s="74" t="s">
        <v>15</v>
      </c>
    </row>
    <row r="54" spans="1:6" x14ac:dyDescent="0.35">
      <c r="A54" s="24"/>
      <c r="B54" s="36" t="s">
        <v>147</v>
      </c>
      <c r="C54" s="40">
        <v>202303</v>
      </c>
      <c r="D54" s="73">
        <v>148995</v>
      </c>
      <c r="E54" s="43" t="s">
        <v>101</v>
      </c>
      <c r="F54" s="74" t="s">
        <v>15</v>
      </c>
    </row>
    <row r="55" spans="1:6" x14ac:dyDescent="0.35">
      <c r="A55" s="24"/>
      <c r="B55" s="36" t="s">
        <v>107</v>
      </c>
      <c r="C55" s="40">
        <v>202303</v>
      </c>
      <c r="D55" s="73">
        <v>183055.87</v>
      </c>
      <c r="E55" s="43" t="s">
        <v>38</v>
      </c>
      <c r="F55" s="74" t="s">
        <v>15</v>
      </c>
    </row>
    <row r="56" spans="1:6" x14ac:dyDescent="0.35">
      <c r="A56" s="24"/>
      <c r="B56" s="36" t="s">
        <v>119</v>
      </c>
      <c r="C56" s="40">
        <v>202303</v>
      </c>
      <c r="D56" s="73">
        <v>28307.759999999998</v>
      </c>
      <c r="E56" s="43" t="s">
        <v>33</v>
      </c>
      <c r="F56" s="74" t="s">
        <v>15</v>
      </c>
    </row>
    <row r="57" spans="1:6" x14ac:dyDescent="0.35">
      <c r="A57" s="24"/>
      <c r="B57" s="36" t="s">
        <v>109</v>
      </c>
      <c r="C57" s="40">
        <v>202303</v>
      </c>
      <c r="D57" s="73">
        <v>344035.25</v>
      </c>
      <c r="E57" s="43" t="s">
        <v>36</v>
      </c>
      <c r="F57" s="74" t="s">
        <v>15</v>
      </c>
    </row>
    <row r="58" spans="1:6" x14ac:dyDescent="0.35">
      <c r="A58" s="24"/>
      <c r="B58" s="36" t="s">
        <v>110</v>
      </c>
      <c r="C58" s="40">
        <v>202303</v>
      </c>
      <c r="D58" s="73">
        <v>51493.09</v>
      </c>
      <c r="E58" s="43" t="s">
        <v>37</v>
      </c>
      <c r="F58" s="74" t="s">
        <v>15</v>
      </c>
    </row>
    <row r="59" spans="1:6" x14ac:dyDescent="0.35">
      <c r="A59" s="24"/>
      <c r="B59" s="36" t="s">
        <v>137</v>
      </c>
      <c r="C59" s="40">
        <v>202303</v>
      </c>
      <c r="D59" s="73">
        <v>65637.22</v>
      </c>
      <c r="E59" s="43" t="s">
        <v>101</v>
      </c>
      <c r="F59" s="74" t="s">
        <v>15</v>
      </c>
    </row>
    <row r="60" spans="1:6" x14ac:dyDescent="0.35">
      <c r="A60" s="24"/>
      <c r="B60" s="36" t="s">
        <v>111</v>
      </c>
      <c r="C60" s="40">
        <v>202303</v>
      </c>
      <c r="D60" s="73">
        <v>444548.86</v>
      </c>
      <c r="E60" s="43" t="s">
        <v>112</v>
      </c>
      <c r="F60" s="74" t="s">
        <v>15</v>
      </c>
    </row>
    <row r="61" spans="1:6" x14ac:dyDescent="0.35">
      <c r="A61" s="24"/>
      <c r="B61" s="36" t="s">
        <v>94</v>
      </c>
      <c r="C61" s="40">
        <v>202303</v>
      </c>
      <c r="D61" s="73">
        <v>61901.65</v>
      </c>
      <c r="E61" s="43" t="s">
        <v>37</v>
      </c>
      <c r="F61" s="74" t="s">
        <v>15</v>
      </c>
    </row>
    <row r="62" spans="1:6" x14ac:dyDescent="0.35">
      <c r="A62" s="24"/>
      <c r="B62" s="36" t="s">
        <v>122</v>
      </c>
      <c r="C62" s="40">
        <v>202303</v>
      </c>
      <c r="D62" s="73">
        <v>28309.06</v>
      </c>
      <c r="E62" s="43" t="s">
        <v>123</v>
      </c>
      <c r="F62" s="74" t="s">
        <v>15</v>
      </c>
    </row>
    <row r="63" spans="1:6" x14ac:dyDescent="0.35">
      <c r="A63" s="24"/>
      <c r="B63" s="36" t="s">
        <v>104</v>
      </c>
      <c r="C63" s="40">
        <v>202303</v>
      </c>
      <c r="D63" s="73">
        <v>54565.8</v>
      </c>
      <c r="E63" s="43" t="s">
        <v>33</v>
      </c>
      <c r="F63" s="74" t="s">
        <v>15</v>
      </c>
    </row>
    <row r="64" spans="1:6" x14ac:dyDescent="0.35">
      <c r="A64" s="24"/>
      <c r="B64" s="36" t="s">
        <v>103</v>
      </c>
      <c r="C64" s="40">
        <v>202303</v>
      </c>
      <c r="D64" s="73">
        <v>70428</v>
      </c>
      <c r="E64" s="43" t="s">
        <v>101</v>
      </c>
      <c r="F64" s="74" t="s">
        <v>15</v>
      </c>
    </row>
    <row r="65" spans="1:6" x14ac:dyDescent="0.35">
      <c r="A65" s="24"/>
      <c r="B65" s="36" t="s">
        <v>108</v>
      </c>
      <c r="C65" s="40">
        <v>202303</v>
      </c>
      <c r="D65" s="73">
        <v>44566.080000000002</v>
      </c>
      <c r="E65" s="43" t="s">
        <v>101</v>
      </c>
      <c r="F65" s="74" t="s">
        <v>15</v>
      </c>
    </row>
    <row r="66" spans="1:6" x14ac:dyDescent="0.35">
      <c r="A66" s="24"/>
      <c r="B66" s="36" t="s">
        <v>124</v>
      </c>
      <c r="C66" s="40">
        <v>202303</v>
      </c>
      <c r="D66" s="73">
        <v>33048</v>
      </c>
      <c r="E66" s="43" t="s">
        <v>125</v>
      </c>
      <c r="F66" s="74" t="s">
        <v>15</v>
      </c>
    </row>
    <row r="67" spans="1:6" x14ac:dyDescent="0.35">
      <c r="A67" s="24"/>
      <c r="B67" s="36" t="s">
        <v>130</v>
      </c>
      <c r="C67" s="40">
        <v>202303</v>
      </c>
      <c r="D67" s="73">
        <v>64467</v>
      </c>
      <c r="E67" s="43" t="s">
        <v>101</v>
      </c>
      <c r="F67" s="74" t="s">
        <v>15</v>
      </c>
    </row>
    <row r="68" spans="1:6" x14ac:dyDescent="0.35">
      <c r="A68" s="24"/>
      <c r="B68" s="36" t="s">
        <v>131</v>
      </c>
      <c r="C68" s="40">
        <v>202303</v>
      </c>
      <c r="D68" s="73">
        <v>30691.200000000001</v>
      </c>
      <c r="E68" s="43" t="s">
        <v>35</v>
      </c>
      <c r="F68" s="74" t="s">
        <v>15</v>
      </c>
    </row>
    <row r="69" spans="1:6" x14ac:dyDescent="0.35">
      <c r="A69" s="24"/>
      <c r="B69" s="36" t="s">
        <v>83</v>
      </c>
      <c r="C69" s="40">
        <v>202304</v>
      </c>
      <c r="D69" s="73">
        <v>80310.5</v>
      </c>
      <c r="E69" s="43" t="s">
        <v>84</v>
      </c>
      <c r="F69" s="74" t="s">
        <v>15</v>
      </c>
    </row>
    <row r="70" spans="1:6" x14ac:dyDescent="0.35">
      <c r="A70" s="24"/>
      <c r="B70" s="36" t="s">
        <v>153</v>
      </c>
      <c r="C70" s="40">
        <v>202304</v>
      </c>
      <c r="D70" s="73">
        <v>37275.599999999999</v>
      </c>
      <c r="E70" s="43" t="s">
        <v>129</v>
      </c>
      <c r="F70" s="74" t="s">
        <v>15</v>
      </c>
    </row>
    <row r="71" spans="1:6" x14ac:dyDescent="0.35">
      <c r="A71" s="24"/>
      <c r="B71" s="36" t="s">
        <v>147</v>
      </c>
      <c r="C71" s="40">
        <v>202304</v>
      </c>
      <c r="D71" s="73">
        <v>107903.97</v>
      </c>
      <c r="E71" s="43" t="s">
        <v>101</v>
      </c>
      <c r="F71" s="74" t="s">
        <v>15</v>
      </c>
    </row>
    <row r="72" spans="1:6" x14ac:dyDescent="0.35">
      <c r="A72" s="24"/>
      <c r="B72" s="36" t="s">
        <v>107</v>
      </c>
      <c r="C72" s="40">
        <v>202304</v>
      </c>
      <c r="D72" s="73">
        <v>118646.88</v>
      </c>
      <c r="E72" s="43" t="s">
        <v>38</v>
      </c>
      <c r="F72" s="74" t="s">
        <v>15</v>
      </c>
    </row>
    <row r="73" spans="1:6" x14ac:dyDescent="0.35">
      <c r="A73" s="24"/>
      <c r="B73" s="36" t="s">
        <v>109</v>
      </c>
      <c r="C73" s="40">
        <v>202304</v>
      </c>
      <c r="D73" s="73">
        <v>60384.14</v>
      </c>
      <c r="E73" s="43" t="s">
        <v>36</v>
      </c>
      <c r="F73" s="74" t="s">
        <v>15</v>
      </c>
    </row>
    <row r="74" spans="1:6" x14ac:dyDescent="0.35">
      <c r="A74" s="24"/>
      <c r="B74" s="36" t="s">
        <v>111</v>
      </c>
      <c r="C74" s="40">
        <v>202304</v>
      </c>
      <c r="D74" s="73">
        <v>357998.64</v>
      </c>
      <c r="E74" s="43" t="s">
        <v>112</v>
      </c>
      <c r="F74" s="74" t="s">
        <v>15</v>
      </c>
    </row>
    <row r="75" spans="1:6" x14ac:dyDescent="0.35">
      <c r="A75" s="24"/>
      <c r="B75" s="36" t="s">
        <v>89</v>
      </c>
      <c r="C75" s="40">
        <v>202304</v>
      </c>
      <c r="D75" s="73">
        <v>1382653.2</v>
      </c>
      <c r="E75" s="43" t="s">
        <v>33</v>
      </c>
      <c r="F75" s="74" t="s">
        <v>15</v>
      </c>
    </row>
    <row r="76" spans="1:6" x14ac:dyDescent="0.35">
      <c r="A76" s="24"/>
      <c r="B76" s="36" t="s">
        <v>94</v>
      </c>
      <c r="C76" s="40">
        <v>202304</v>
      </c>
      <c r="D76" s="73">
        <v>54498.7</v>
      </c>
      <c r="E76" s="43" t="s">
        <v>37</v>
      </c>
      <c r="F76" s="74" t="s">
        <v>15</v>
      </c>
    </row>
    <row r="77" spans="1:6" x14ac:dyDescent="0.35">
      <c r="A77" s="24"/>
      <c r="B77" s="36" t="s">
        <v>154</v>
      </c>
      <c r="C77" s="40">
        <v>202304</v>
      </c>
      <c r="D77" s="73">
        <v>110473.17</v>
      </c>
      <c r="E77" s="43" t="s">
        <v>33</v>
      </c>
      <c r="F77" s="74" t="s">
        <v>15</v>
      </c>
    </row>
    <row r="78" spans="1:6" x14ac:dyDescent="0.35">
      <c r="A78" s="24"/>
      <c r="B78" s="36" t="s">
        <v>115</v>
      </c>
      <c r="C78" s="40">
        <v>202304</v>
      </c>
      <c r="D78" s="73">
        <v>36202.18</v>
      </c>
      <c r="E78" s="43" t="s">
        <v>101</v>
      </c>
      <c r="F78" s="74" t="s">
        <v>15</v>
      </c>
    </row>
    <row r="79" spans="1:6" x14ac:dyDescent="0.35">
      <c r="A79" s="24"/>
      <c r="B79" s="36" t="s">
        <v>108</v>
      </c>
      <c r="C79" s="40">
        <v>202304</v>
      </c>
      <c r="D79" s="73">
        <v>132017.29999999999</v>
      </c>
      <c r="E79" s="43" t="s">
        <v>101</v>
      </c>
      <c r="F79" s="74" t="s">
        <v>15</v>
      </c>
    </row>
    <row r="80" spans="1:6" x14ac:dyDescent="0.35">
      <c r="A80" s="24"/>
      <c r="B80" s="36" t="s">
        <v>130</v>
      </c>
      <c r="C80" s="40">
        <v>202304</v>
      </c>
      <c r="D80" s="73">
        <v>81966.960000000006</v>
      </c>
      <c r="E80" s="43" t="s">
        <v>101</v>
      </c>
      <c r="F80" s="74" t="s">
        <v>15</v>
      </c>
    </row>
    <row r="81" spans="1:6" x14ac:dyDescent="0.35">
      <c r="A81" s="24"/>
      <c r="B81" s="36" t="s">
        <v>131</v>
      </c>
      <c r="C81" s="40">
        <v>202304</v>
      </c>
      <c r="D81" s="73">
        <v>259516.2</v>
      </c>
      <c r="E81" s="43" t="s">
        <v>35</v>
      </c>
      <c r="F81" s="74" t="s">
        <v>15</v>
      </c>
    </row>
    <row r="82" spans="1:6" x14ac:dyDescent="0.35">
      <c r="A82" s="24"/>
      <c r="B82" s="36" t="s">
        <v>83</v>
      </c>
      <c r="C82" s="40">
        <v>202305</v>
      </c>
      <c r="D82" s="73">
        <v>37452.44</v>
      </c>
      <c r="E82" s="43" t="s">
        <v>84</v>
      </c>
      <c r="F82" s="74" t="s">
        <v>15</v>
      </c>
    </row>
    <row r="83" spans="1:6" x14ac:dyDescent="0.35">
      <c r="A83" s="24"/>
      <c r="B83" s="37" t="s">
        <v>147</v>
      </c>
      <c r="C83" s="40">
        <v>202305</v>
      </c>
      <c r="D83" s="75">
        <v>138104</v>
      </c>
      <c r="E83" s="43" t="s">
        <v>101</v>
      </c>
      <c r="F83" s="74" t="s">
        <v>15</v>
      </c>
    </row>
    <row r="84" spans="1:6" x14ac:dyDescent="0.35">
      <c r="A84" s="24"/>
      <c r="B84" s="36" t="s">
        <v>107</v>
      </c>
      <c r="C84" s="40">
        <v>202305</v>
      </c>
      <c r="D84" s="75">
        <v>159978.48000000001</v>
      </c>
      <c r="E84" s="43" t="s">
        <v>38</v>
      </c>
      <c r="F84" s="74" t="s">
        <v>15</v>
      </c>
    </row>
    <row r="85" spans="1:6" x14ac:dyDescent="0.35">
      <c r="A85" s="24"/>
      <c r="B85" s="36" t="s">
        <v>85</v>
      </c>
      <c r="C85" s="40">
        <v>202305</v>
      </c>
      <c r="D85" s="75">
        <v>40886.25</v>
      </c>
      <c r="E85" s="43" t="s">
        <v>34</v>
      </c>
      <c r="F85" s="74" t="s">
        <v>15</v>
      </c>
    </row>
    <row r="86" spans="1:6" x14ac:dyDescent="0.35">
      <c r="A86" s="24"/>
      <c r="B86" s="36" t="s">
        <v>111</v>
      </c>
      <c r="C86" s="40">
        <v>202305</v>
      </c>
      <c r="D86" s="75">
        <v>126972.22</v>
      </c>
      <c r="E86" s="43" t="s">
        <v>112</v>
      </c>
      <c r="F86" s="74" t="s">
        <v>15</v>
      </c>
    </row>
    <row r="87" spans="1:6" x14ac:dyDescent="0.35">
      <c r="A87" s="24"/>
      <c r="B87" s="37" t="s">
        <v>94</v>
      </c>
      <c r="C87" s="40">
        <v>202305</v>
      </c>
      <c r="D87" s="75">
        <v>174112.94</v>
      </c>
      <c r="E87" s="76" t="s">
        <v>37</v>
      </c>
      <c r="F87" s="74" t="s">
        <v>15</v>
      </c>
    </row>
    <row r="88" spans="1:6" x14ac:dyDescent="0.35">
      <c r="A88" s="24"/>
      <c r="B88" s="36" t="s">
        <v>103</v>
      </c>
      <c r="C88" s="40">
        <v>202305</v>
      </c>
      <c r="D88" s="75">
        <v>50486.64</v>
      </c>
      <c r="E88" s="76" t="s">
        <v>101</v>
      </c>
      <c r="F88" s="74" t="s">
        <v>15</v>
      </c>
    </row>
    <row r="89" spans="1:6" x14ac:dyDescent="0.35">
      <c r="A89" s="24"/>
      <c r="B89" s="36" t="s">
        <v>154</v>
      </c>
      <c r="C89" s="40">
        <v>202305</v>
      </c>
      <c r="D89" s="75">
        <v>41013.64</v>
      </c>
      <c r="E89" s="43" t="s">
        <v>33</v>
      </c>
      <c r="F89" s="74" t="s">
        <v>15</v>
      </c>
    </row>
    <row r="90" spans="1:6" x14ac:dyDescent="0.35">
      <c r="A90" s="24"/>
      <c r="B90" s="36" t="s">
        <v>93</v>
      </c>
      <c r="C90" s="40">
        <v>202305</v>
      </c>
      <c r="D90" s="75">
        <v>29350</v>
      </c>
      <c r="E90" s="43" t="s">
        <v>92</v>
      </c>
      <c r="F90" s="74" t="s">
        <v>15</v>
      </c>
    </row>
    <row r="91" spans="1:6" x14ac:dyDescent="0.35">
      <c r="A91" s="24"/>
      <c r="B91" s="36" t="s">
        <v>115</v>
      </c>
      <c r="C91" s="40">
        <v>202305</v>
      </c>
      <c r="D91" s="73">
        <v>53799.040000000001</v>
      </c>
      <c r="E91" s="43" t="s">
        <v>101</v>
      </c>
      <c r="F91" s="74" t="s">
        <v>15</v>
      </c>
    </row>
    <row r="92" spans="1:6" x14ac:dyDescent="0.35">
      <c r="A92" s="24"/>
      <c r="B92" s="36" t="s">
        <v>108</v>
      </c>
      <c r="C92" s="40">
        <v>202305</v>
      </c>
      <c r="D92" s="75">
        <v>79226.95</v>
      </c>
      <c r="E92" s="76" t="s">
        <v>101</v>
      </c>
      <c r="F92" s="74" t="s">
        <v>15</v>
      </c>
    </row>
    <row r="93" spans="1:6" x14ac:dyDescent="0.35">
      <c r="A93" s="24"/>
      <c r="B93" s="36" t="s">
        <v>130</v>
      </c>
      <c r="C93" s="40">
        <v>202305</v>
      </c>
      <c r="D93" s="75">
        <v>67602.720000000001</v>
      </c>
      <c r="E93" s="76" t="s">
        <v>101</v>
      </c>
      <c r="F93" s="74" t="s">
        <v>15</v>
      </c>
    </row>
    <row r="94" spans="1:6" x14ac:dyDescent="0.35">
      <c r="A94" s="24"/>
      <c r="B94" s="36" t="s">
        <v>96</v>
      </c>
      <c r="C94" s="40">
        <v>202306</v>
      </c>
      <c r="D94" s="75">
        <v>64627.040000000001</v>
      </c>
      <c r="E94" s="43" t="s">
        <v>35</v>
      </c>
      <c r="F94" s="74" t="s">
        <v>15</v>
      </c>
    </row>
    <row r="95" spans="1:6" x14ac:dyDescent="0.35">
      <c r="A95" s="24"/>
      <c r="B95" s="36" t="s">
        <v>147</v>
      </c>
      <c r="C95" s="40">
        <v>202306</v>
      </c>
      <c r="D95" s="75">
        <v>107010</v>
      </c>
      <c r="E95" s="43" t="s">
        <v>101</v>
      </c>
      <c r="F95" s="74" t="s">
        <v>15</v>
      </c>
    </row>
    <row r="96" spans="1:6" x14ac:dyDescent="0.35">
      <c r="A96" s="24"/>
      <c r="B96" s="36" t="s">
        <v>107</v>
      </c>
      <c r="C96" s="40">
        <v>202306</v>
      </c>
      <c r="D96" s="75">
        <v>140561.49</v>
      </c>
      <c r="E96" s="43" t="s">
        <v>38</v>
      </c>
      <c r="F96" s="74" t="s">
        <v>15</v>
      </c>
    </row>
    <row r="97" spans="1:6" x14ac:dyDescent="0.35">
      <c r="A97" s="24"/>
      <c r="B97" s="77" t="s">
        <v>111</v>
      </c>
      <c r="C97" s="40">
        <v>202306</v>
      </c>
      <c r="D97" s="78">
        <v>139854.1</v>
      </c>
      <c r="E97" s="43" t="s">
        <v>112</v>
      </c>
      <c r="F97" s="74" t="s">
        <v>15</v>
      </c>
    </row>
    <row r="98" spans="1:6" x14ac:dyDescent="0.35">
      <c r="A98" s="24"/>
      <c r="B98" s="36" t="s">
        <v>122</v>
      </c>
      <c r="C98" s="40">
        <v>202306</v>
      </c>
      <c r="D98" s="75">
        <v>27664.75</v>
      </c>
      <c r="E98" s="43" t="s">
        <v>123</v>
      </c>
      <c r="F98" s="74" t="s">
        <v>15</v>
      </c>
    </row>
    <row r="99" spans="1:6" x14ac:dyDescent="0.35">
      <c r="A99" s="24"/>
      <c r="B99" s="36" t="s">
        <v>103</v>
      </c>
      <c r="C99" s="40">
        <v>202306</v>
      </c>
      <c r="D99" s="75">
        <v>34696.080000000002</v>
      </c>
      <c r="E99" s="43" t="s">
        <v>101</v>
      </c>
      <c r="F99" s="74" t="s">
        <v>15</v>
      </c>
    </row>
    <row r="100" spans="1:6" x14ac:dyDescent="0.35">
      <c r="A100" s="24"/>
      <c r="B100" s="36" t="s">
        <v>154</v>
      </c>
      <c r="C100" s="40">
        <v>202306</v>
      </c>
      <c r="D100" s="75">
        <v>28224.05</v>
      </c>
      <c r="E100" s="76" t="s">
        <v>33</v>
      </c>
      <c r="F100" s="74" t="s">
        <v>15</v>
      </c>
    </row>
    <row r="101" spans="1:6" x14ac:dyDescent="0.35">
      <c r="A101" s="24"/>
      <c r="B101" s="36" t="s">
        <v>115</v>
      </c>
      <c r="C101" s="40">
        <v>202306</v>
      </c>
      <c r="D101" s="75">
        <v>36119.82</v>
      </c>
      <c r="E101" s="76" t="s">
        <v>101</v>
      </c>
      <c r="F101" s="74" t="s">
        <v>15</v>
      </c>
    </row>
    <row r="102" spans="1:6" x14ac:dyDescent="0.35">
      <c r="A102" s="24"/>
      <c r="B102" s="25" t="s">
        <v>108</v>
      </c>
      <c r="C102" s="40">
        <v>202306</v>
      </c>
      <c r="D102" s="75">
        <v>82881.42</v>
      </c>
      <c r="E102" s="43" t="s">
        <v>101</v>
      </c>
      <c r="F102" s="74" t="s">
        <v>15</v>
      </c>
    </row>
    <row r="103" spans="1:6" x14ac:dyDescent="0.35">
      <c r="A103" s="24"/>
      <c r="B103" s="36" t="s">
        <v>130</v>
      </c>
      <c r="C103" s="40">
        <v>202306</v>
      </c>
      <c r="D103" s="75">
        <v>102363</v>
      </c>
      <c r="E103" s="43" t="s">
        <v>101</v>
      </c>
      <c r="F103" s="74" t="s">
        <v>15</v>
      </c>
    </row>
    <row r="104" spans="1:6" x14ac:dyDescent="0.35">
      <c r="A104" s="24"/>
      <c r="B104" s="36" t="s">
        <v>83</v>
      </c>
      <c r="C104" s="40">
        <v>202307</v>
      </c>
      <c r="D104" s="75">
        <v>90808.19</v>
      </c>
      <c r="E104" s="43" t="s">
        <v>84</v>
      </c>
      <c r="F104" s="74" t="s">
        <v>15</v>
      </c>
    </row>
    <row r="105" spans="1:6" x14ac:dyDescent="0.35">
      <c r="A105" s="24"/>
      <c r="B105" s="36" t="s">
        <v>135</v>
      </c>
      <c r="C105" s="40">
        <v>202307</v>
      </c>
      <c r="D105" s="75">
        <v>32538</v>
      </c>
      <c r="E105" s="43" t="s">
        <v>97</v>
      </c>
      <c r="F105" s="74" t="s">
        <v>15</v>
      </c>
    </row>
    <row r="106" spans="1:6" x14ac:dyDescent="0.35">
      <c r="A106" s="24"/>
      <c r="B106" s="36" t="s">
        <v>147</v>
      </c>
      <c r="C106" s="40">
        <v>202307</v>
      </c>
      <c r="D106" s="75">
        <v>104220</v>
      </c>
      <c r="E106" s="76" t="s">
        <v>101</v>
      </c>
      <c r="F106" s="74" t="s">
        <v>15</v>
      </c>
    </row>
    <row r="107" spans="1:6" x14ac:dyDescent="0.35">
      <c r="A107" s="24"/>
      <c r="B107" s="77" t="s">
        <v>107</v>
      </c>
      <c r="C107" s="40">
        <v>202307</v>
      </c>
      <c r="D107" s="78">
        <v>130267.91</v>
      </c>
      <c r="E107" s="43" t="s">
        <v>38</v>
      </c>
      <c r="F107" s="74" t="s">
        <v>15</v>
      </c>
    </row>
    <row r="108" spans="1:6" x14ac:dyDescent="0.35">
      <c r="A108" s="24"/>
      <c r="B108" s="36" t="s">
        <v>111</v>
      </c>
      <c r="C108" s="40">
        <v>202307</v>
      </c>
      <c r="D108" s="75">
        <v>53630.47</v>
      </c>
      <c r="E108" s="43" t="s">
        <v>112</v>
      </c>
      <c r="F108" s="74" t="s">
        <v>15</v>
      </c>
    </row>
    <row r="109" spans="1:6" x14ac:dyDescent="0.35">
      <c r="A109" s="24"/>
      <c r="B109" s="36" t="s">
        <v>134</v>
      </c>
      <c r="C109" s="40">
        <v>202307</v>
      </c>
      <c r="D109" s="75">
        <v>887464.8</v>
      </c>
      <c r="E109" s="43" t="s">
        <v>33</v>
      </c>
      <c r="F109" s="74" t="s">
        <v>15</v>
      </c>
    </row>
    <row r="110" spans="1:6" x14ac:dyDescent="0.35">
      <c r="A110" s="24"/>
      <c r="B110" s="36" t="s">
        <v>154</v>
      </c>
      <c r="C110" s="40">
        <v>202307</v>
      </c>
      <c r="D110" s="75">
        <v>81728.649999999994</v>
      </c>
      <c r="E110" s="43" t="s">
        <v>33</v>
      </c>
      <c r="F110" s="74" t="s">
        <v>15</v>
      </c>
    </row>
    <row r="111" spans="1:6" x14ac:dyDescent="0.35">
      <c r="A111" s="24"/>
      <c r="B111" s="36" t="s">
        <v>86</v>
      </c>
      <c r="C111" s="40">
        <v>202307</v>
      </c>
      <c r="D111" s="75">
        <v>54480</v>
      </c>
      <c r="E111" s="43" t="s">
        <v>101</v>
      </c>
      <c r="F111" s="74" t="s">
        <v>15</v>
      </c>
    </row>
    <row r="112" spans="1:6" x14ac:dyDescent="0.35">
      <c r="A112" s="24"/>
      <c r="B112" s="36" t="s">
        <v>102</v>
      </c>
      <c r="C112" s="40">
        <v>202307</v>
      </c>
      <c r="D112" s="75">
        <v>49663.23</v>
      </c>
      <c r="E112" s="43" t="s">
        <v>101</v>
      </c>
      <c r="F112" s="74" t="s">
        <v>15</v>
      </c>
    </row>
    <row r="113" spans="1:6" x14ac:dyDescent="0.35">
      <c r="A113" s="24"/>
      <c r="B113" s="36" t="s">
        <v>115</v>
      </c>
      <c r="C113" s="40">
        <v>202307</v>
      </c>
      <c r="D113" s="75">
        <v>46308.28</v>
      </c>
      <c r="E113" s="43" t="s">
        <v>101</v>
      </c>
      <c r="F113" s="74" t="s">
        <v>15</v>
      </c>
    </row>
    <row r="114" spans="1:6" x14ac:dyDescent="0.35">
      <c r="A114" s="24"/>
      <c r="B114" s="36" t="s">
        <v>108</v>
      </c>
      <c r="C114" s="40">
        <v>202307</v>
      </c>
      <c r="D114" s="75">
        <v>96991.44</v>
      </c>
      <c r="E114" s="43" t="s">
        <v>101</v>
      </c>
      <c r="F114" s="74" t="s">
        <v>15</v>
      </c>
    </row>
    <row r="115" spans="1:6" x14ac:dyDescent="0.35">
      <c r="A115" s="24"/>
      <c r="B115" s="36" t="s">
        <v>130</v>
      </c>
      <c r="C115" s="40">
        <v>202307</v>
      </c>
      <c r="D115" s="75">
        <v>95703</v>
      </c>
      <c r="E115" s="43" t="s">
        <v>101</v>
      </c>
      <c r="F115" s="74" t="s">
        <v>15</v>
      </c>
    </row>
    <row r="116" spans="1:6" x14ac:dyDescent="0.35">
      <c r="A116" s="24"/>
      <c r="B116" s="36" t="s">
        <v>90</v>
      </c>
      <c r="C116" s="40">
        <v>202308</v>
      </c>
      <c r="D116" s="75">
        <v>42847.56</v>
      </c>
      <c r="E116" s="43" t="s">
        <v>33</v>
      </c>
      <c r="F116" s="74" t="s">
        <v>15</v>
      </c>
    </row>
    <row r="117" spans="1:6" x14ac:dyDescent="0.35">
      <c r="A117" s="24"/>
      <c r="B117" s="36" t="s">
        <v>83</v>
      </c>
      <c r="C117" s="40">
        <v>202308</v>
      </c>
      <c r="D117" s="75">
        <v>33233.46</v>
      </c>
      <c r="E117" s="43" t="s">
        <v>84</v>
      </c>
      <c r="F117" s="74" t="s">
        <v>15</v>
      </c>
    </row>
    <row r="118" spans="1:6" x14ac:dyDescent="0.35">
      <c r="A118" s="24"/>
      <c r="B118" s="36" t="s">
        <v>96</v>
      </c>
      <c r="C118" s="40">
        <v>202308</v>
      </c>
      <c r="D118" s="75">
        <v>112338.42</v>
      </c>
      <c r="E118" s="43" t="s">
        <v>35</v>
      </c>
      <c r="F118" s="74" t="s">
        <v>15</v>
      </c>
    </row>
    <row r="119" spans="1:6" x14ac:dyDescent="0.35">
      <c r="A119" s="24"/>
      <c r="B119" s="36" t="s">
        <v>147</v>
      </c>
      <c r="C119" s="40">
        <v>202308</v>
      </c>
      <c r="D119" s="75">
        <v>28710</v>
      </c>
      <c r="E119" s="43" t="s">
        <v>101</v>
      </c>
      <c r="F119" s="74" t="s">
        <v>15</v>
      </c>
    </row>
    <row r="120" spans="1:6" x14ac:dyDescent="0.35">
      <c r="A120" s="24"/>
      <c r="B120" s="36" t="s">
        <v>107</v>
      </c>
      <c r="C120" s="40">
        <v>202308</v>
      </c>
      <c r="D120" s="75">
        <v>166969.56</v>
      </c>
      <c r="E120" s="43" t="s">
        <v>38</v>
      </c>
      <c r="F120" s="74" t="s">
        <v>15</v>
      </c>
    </row>
    <row r="121" spans="1:6" x14ac:dyDescent="0.35">
      <c r="A121" s="24"/>
      <c r="B121" s="36" t="s">
        <v>133</v>
      </c>
      <c r="C121" s="40">
        <v>202308</v>
      </c>
      <c r="D121" s="75">
        <v>61803.89</v>
      </c>
      <c r="E121" s="43" t="s">
        <v>120</v>
      </c>
      <c r="F121" s="74" t="s">
        <v>15</v>
      </c>
    </row>
    <row r="122" spans="1:6" x14ac:dyDescent="0.35">
      <c r="A122" s="24"/>
      <c r="B122" s="36" t="s">
        <v>111</v>
      </c>
      <c r="C122" s="40">
        <v>202308</v>
      </c>
      <c r="D122" s="75">
        <v>30903.81</v>
      </c>
      <c r="E122" s="43" t="s">
        <v>112</v>
      </c>
      <c r="F122" s="74" t="s">
        <v>15</v>
      </c>
    </row>
    <row r="123" spans="1:6" x14ac:dyDescent="0.35">
      <c r="A123" s="24"/>
      <c r="B123" s="36" t="s">
        <v>94</v>
      </c>
      <c r="C123" s="40">
        <v>202308</v>
      </c>
      <c r="D123" s="75">
        <v>50585.34</v>
      </c>
      <c r="E123" s="43" t="s">
        <v>37</v>
      </c>
      <c r="F123" s="74" t="s">
        <v>15</v>
      </c>
    </row>
    <row r="124" spans="1:6" x14ac:dyDescent="0.35">
      <c r="A124" s="24"/>
      <c r="B124" s="36" t="s">
        <v>102</v>
      </c>
      <c r="C124" s="40">
        <v>202308</v>
      </c>
      <c r="D124" s="75">
        <v>406126.48</v>
      </c>
      <c r="E124" s="43" t="s">
        <v>101</v>
      </c>
      <c r="F124" s="74" t="s">
        <v>15</v>
      </c>
    </row>
    <row r="125" spans="1:6" x14ac:dyDescent="0.35">
      <c r="A125" s="24"/>
      <c r="B125" s="36" t="s">
        <v>108</v>
      </c>
      <c r="C125" s="40">
        <v>202308</v>
      </c>
      <c r="D125" s="75">
        <v>89658.99</v>
      </c>
      <c r="E125" s="43" t="s">
        <v>101</v>
      </c>
      <c r="F125" s="74" t="s">
        <v>15</v>
      </c>
    </row>
    <row r="126" spans="1:6" x14ac:dyDescent="0.35">
      <c r="A126" s="24"/>
      <c r="B126" s="36" t="s">
        <v>130</v>
      </c>
      <c r="C126" s="40">
        <v>202308</v>
      </c>
      <c r="D126" s="75">
        <v>101095.5</v>
      </c>
      <c r="E126" s="43" t="s">
        <v>101</v>
      </c>
      <c r="F126" s="74" t="s">
        <v>15</v>
      </c>
    </row>
    <row r="127" spans="1:6" x14ac:dyDescent="0.35">
      <c r="A127" s="24"/>
      <c r="B127" s="36" t="s">
        <v>131</v>
      </c>
      <c r="C127" s="40">
        <v>202308</v>
      </c>
      <c r="D127" s="75">
        <v>259516.2</v>
      </c>
      <c r="E127" s="43" t="s">
        <v>35</v>
      </c>
      <c r="F127" s="74" t="s">
        <v>15</v>
      </c>
    </row>
    <row r="128" spans="1:6" x14ac:dyDescent="0.35">
      <c r="A128" s="24"/>
      <c r="B128" s="36" t="s">
        <v>155</v>
      </c>
      <c r="C128" s="40">
        <v>202308</v>
      </c>
      <c r="D128" s="75">
        <v>89870.13</v>
      </c>
      <c r="E128" s="43" t="s">
        <v>33</v>
      </c>
      <c r="F128" s="74" t="s">
        <v>15</v>
      </c>
    </row>
    <row r="129" spans="1:6" x14ac:dyDescent="0.35">
      <c r="A129" s="24"/>
      <c r="B129" s="36" t="s">
        <v>156</v>
      </c>
      <c r="C129" s="40">
        <v>202308</v>
      </c>
      <c r="D129" s="75">
        <v>29700</v>
      </c>
      <c r="E129" s="43" t="s">
        <v>33</v>
      </c>
      <c r="F129" s="74" t="s">
        <v>15</v>
      </c>
    </row>
    <row r="130" spans="1:6" x14ac:dyDescent="0.35">
      <c r="A130" s="24"/>
      <c r="B130" s="36" t="s">
        <v>135</v>
      </c>
      <c r="C130" s="40">
        <v>202309</v>
      </c>
      <c r="D130" s="75">
        <v>47643.839999999997</v>
      </c>
      <c r="E130" s="43" t="s">
        <v>97</v>
      </c>
      <c r="F130" s="74" t="s">
        <v>15</v>
      </c>
    </row>
    <row r="131" spans="1:6" x14ac:dyDescent="0.35">
      <c r="A131" s="24"/>
      <c r="B131" s="36" t="s">
        <v>152</v>
      </c>
      <c r="C131" s="40">
        <v>202309</v>
      </c>
      <c r="D131" s="75">
        <v>439534.37</v>
      </c>
      <c r="E131" s="43" t="s">
        <v>33</v>
      </c>
      <c r="F131" s="74" t="s">
        <v>15</v>
      </c>
    </row>
    <row r="132" spans="1:6" x14ac:dyDescent="0.35">
      <c r="A132" s="24"/>
      <c r="B132" s="36" t="s">
        <v>140</v>
      </c>
      <c r="C132" s="40">
        <v>202309</v>
      </c>
      <c r="D132" s="75">
        <v>40320</v>
      </c>
      <c r="E132" s="43" t="s">
        <v>33</v>
      </c>
      <c r="F132" s="74" t="s">
        <v>15</v>
      </c>
    </row>
    <row r="133" spans="1:6" x14ac:dyDescent="0.35">
      <c r="A133" s="24"/>
      <c r="B133" s="36" t="s">
        <v>147</v>
      </c>
      <c r="C133" s="40">
        <v>202309</v>
      </c>
      <c r="D133" s="75">
        <v>66510</v>
      </c>
      <c r="E133" s="43" t="s">
        <v>101</v>
      </c>
      <c r="F133" s="74" t="s">
        <v>15</v>
      </c>
    </row>
    <row r="134" spans="1:6" x14ac:dyDescent="0.35">
      <c r="A134" s="24"/>
      <c r="B134" s="36" t="s">
        <v>107</v>
      </c>
      <c r="C134" s="40">
        <v>202309</v>
      </c>
      <c r="D134" s="75">
        <v>89941.26</v>
      </c>
      <c r="E134" s="43" t="s">
        <v>38</v>
      </c>
      <c r="F134" s="74" t="s">
        <v>15</v>
      </c>
    </row>
    <row r="135" spans="1:6" x14ac:dyDescent="0.35">
      <c r="A135" s="24"/>
      <c r="B135" s="36" t="s">
        <v>122</v>
      </c>
      <c r="C135" s="40">
        <v>202309</v>
      </c>
      <c r="D135" s="75">
        <v>27755.93</v>
      </c>
      <c r="E135" s="43" t="s">
        <v>123</v>
      </c>
      <c r="F135" s="74" t="s">
        <v>15</v>
      </c>
    </row>
    <row r="136" spans="1:6" x14ac:dyDescent="0.35">
      <c r="A136" s="24"/>
      <c r="B136" s="36" t="s">
        <v>154</v>
      </c>
      <c r="C136" s="40">
        <v>202309</v>
      </c>
      <c r="D136" s="75">
        <v>57200.35</v>
      </c>
      <c r="E136" s="43" t="s">
        <v>33</v>
      </c>
      <c r="F136" s="74" t="s">
        <v>15</v>
      </c>
    </row>
    <row r="137" spans="1:6" x14ac:dyDescent="0.35">
      <c r="A137" s="24"/>
      <c r="B137" s="36" t="s">
        <v>157</v>
      </c>
      <c r="C137" s="40">
        <v>202309</v>
      </c>
      <c r="D137" s="75">
        <v>79780.56</v>
      </c>
      <c r="E137" s="43" t="s">
        <v>101</v>
      </c>
      <c r="F137" s="74" t="s">
        <v>15</v>
      </c>
    </row>
    <row r="138" spans="1:6" x14ac:dyDescent="0.35">
      <c r="A138" s="24"/>
      <c r="B138" s="36" t="s">
        <v>102</v>
      </c>
      <c r="C138" s="40">
        <v>202309</v>
      </c>
      <c r="D138" s="75">
        <v>41521.08</v>
      </c>
      <c r="E138" s="43" t="s">
        <v>101</v>
      </c>
      <c r="F138" s="74" t="s">
        <v>15</v>
      </c>
    </row>
    <row r="139" spans="1:6" x14ac:dyDescent="0.35">
      <c r="A139" s="24"/>
      <c r="B139" s="36" t="s">
        <v>108</v>
      </c>
      <c r="C139" s="40">
        <v>202309</v>
      </c>
      <c r="D139" s="75">
        <v>82296.36</v>
      </c>
      <c r="E139" s="43" t="s">
        <v>101</v>
      </c>
      <c r="F139" s="74" t="s">
        <v>15</v>
      </c>
    </row>
    <row r="140" spans="1:6" x14ac:dyDescent="0.35">
      <c r="A140" s="24"/>
      <c r="B140" s="36" t="s">
        <v>130</v>
      </c>
      <c r="C140" s="40">
        <v>202309</v>
      </c>
      <c r="D140" s="75">
        <v>93369</v>
      </c>
      <c r="E140" s="43" t="s">
        <v>101</v>
      </c>
      <c r="F140" s="74" t="s">
        <v>15</v>
      </c>
    </row>
    <row r="141" spans="1:6" x14ac:dyDescent="0.35">
      <c r="A141" s="24"/>
      <c r="B141" s="36" t="s">
        <v>126</v>
      </c>
      <c r="C141" s="40">
        <v>202309</v>
      </c>
      <c r="D141" s="75">
        <v>37470</v>
      </c>
      <c r="E141" s="43" t="s">
        <v>127</v>
      </c>
      <c r="F141" s="74" t="s">
        <v>15</v>
      </c>
    </row>
    <row r="142" spans="1:6" x14ac:dyDescent="0.35">
      <c r="A142" s="24"/>
      <c r="B142" s="36" t="s">
        <v>116</v>
      </c>
      <c r="C142" s="40">
        <v>202310</v>
      </c>
      <c r="D142" s="75">
        <v>25598.2</v>
      </c>
      <c r="E142" s="43" t="s">
        <v>33</v>
      </c>
      <c r="F142" s="74" t="s">
        <v>15</v>
      </c>
    </row>
    <row r="143" spans="1:6" x14ac:dyDescent="0.35">
      <c r="A143" s="24"/>
      <c r="B143" s="36" t="s">
        <v>83</v>
      </c>
      <c r="C143" s="40">
        <v>202310</v>
      </c>
      <c r="D143" s="75">
        <v>49800.93</v>
      </c>
      <c r="E143" s="43" t="s">
        <v>84</v>
      </c>
      <c r="F143" s="74" t="s">
        <v>15</v>
      </c>
    </row>
    <row r="144" spans="1:6" x14ac:dyDescent="0.35">
      <c r="A144" s="24"/>
      <c r="B144" s="36" t="s">
        <v>121</v>
      </c>
      <c r="C144" s="40">
        <v>202310</v>
      </c>
      <c r="D144" s="75">
        <v>64388.85</v>
      </c>
      <c r="E144" s="43" t="s">
        <v>36</v>
      </c>
      <c r="F144" s="74" t="s">
        <v>15</v>
      </c>
    </row>
    <row r="145" spans="1:6" x14ac:dyDescent="0.35">
      <c r="A145" s="24"/>
      <c r="B145" s="36" t="s">
        <v>147</v>
      </c>
      <c r="C145" s="40">
        <v>202310</v>
      </c>
      <c r="D145" s="75">
        <v>176430</v>
      </c>
      <c r="E145" s="43" t="s">
        <v>101</v>
      </c>
      <c r="F145" s="74" t="s">
        <v>15</v>
      </c>
    </row>
    <row r="146" spans="1:6" x14ac:dyDescent="0.35">
      <c r="A146" s="24"/>
      <c r="B146" s="36" t="s">
        <v>107</v>
      </c>
      <c r="C146" s="40">
        <v>202310</v>
      </c>
      <c r="D146" s="75">
        <v>127985.92</v>
      </c>
      <c r="E146" s="43" t="s">
        <v>38</v>
      </c>
      <c r="F146" s="74" t="s">
        <v>15</v>
      </c>
    </row>
    <row r="147" spans="1:6" x14ac:dyDescent="0.35">
      <c r="A147" s="24"/>
      <c r="B147" s="36" t="s">
        <v>142</v>
      </c>
      <c r="C147" s="40">
        <v>202310</v>
      </c>
      <c r="D147" s="75">
        <v>31450.37</v>
      </c>
      <c r="E147" s="76" t="s">
        <v>36</v>
      </c>
      <c r="F147" s="74" t="s">
        <v>15</v>
      </c>
    </row>
    <row r="148" spans="1:6" x14ac:dyDescent="0.35">
      <c r="A148" s="24"/>
      <c r="B148" s="36" t="s">
        <v>158</v>
      </c>
      <c r="C148" s="40">
        <v>202310</v>
      </c>
      <c r="D148" s="75">
        <v>30092.07</v>
      </c>
      <c r="E148" s="43" t="s">
        <v>129</v>
      </c>
      <c r="F148" s="74" t="s">
        <v>15</v>
      </c>
    </row>
    <row r="149" spans="1:6" x14ac:dyDescent="0.35">
      <c r="A149" s="24"/>
      <c r="B149" s="36" t="s">
        <v>109</v>
      </c>
      <c r="C149" s="40">
        <v>202310</v>
      </c>
      <c r="D149" s="75">
        <v>30674.54</v>
      </c>
      <c r="E149" s="43" t="s">
        <v>36</v>
      </c>
      <c r="F149" s="74" t="s">
        <v>15</v>
      </c>
    </row>
    <row r="150" spans="1:6" x14ac:dyDescent="0.35">
      <c r="A150" s="24"/>
      <c r="B150" s="36" t="s">
        <v>104</v>
      </c>
      <c r="C150" s="40">
        <v>202310</v>
      </c>
      <c r="D150" s="75">
        <v>432084.89</v>
      </c>
      <c r="E150" s="43" t="s">
        <v>33</v>
      </c>
      <c r="F150" s="74" t="s">
        <v>15</v>
      </c>
    </row>
    <row r="151" spans="1:6" x14ac:dyDescent="0.35">
      <c r="A151" s="24"/>
      <c r="B151" s="36" t="s">
        <v>154</v>
      </c>
      <c r="C151" s="40">
        <v>202310</v>
      </c>
      <c r="D151" s="75">
        <v>142113.97</v>
      </c>
      <c r="E151" s="76" t="s">
        <v>33</v>
      </c>
      <c r="F151" s="74" t="s">
        <v>15</v>
      </c>
    </row>
    <row r="152" spans="1:6" x14ac:dyDescent="0.35">
      <c r="A152" s="24"/>
      <c r="B152" s="36" t="s">
        <v>159</v>
      </c>
      <c r="C152" s="40">
        <v>202310</v>
      </c>
      <c r="D152" s="75">
        <v>31164</v>
      </c>
      <c r="E152" s="43" t="s">
        <v>92</v>
      </c>
      <c r="F152" s="74" t="s">
        <v>15</v>
      </c>
    </row>
    <row r="153" spans="1:6" x14ac:dyDescent="0.35">
      <c r="A153" s="24"/>
      <c r="B153" s="36" t="s">
        <v>108</v>
      </c>
      <c r="C153" s="40">
        <v>202310</v>
      </c>
      <c r="D153" s="75">
        <v>111224.6</v>
      </c>
      <c r="E153" s="43" t="s">
        <v>101</v>
      </c>
      <c r="F153" s="74" t="s">
        <v>15</v>
      </c>
    </row>
    <row r="154" spans="1:6" x14ac:dyDescent="0.35">
      <c r="A154" s="24"/>
      <c r="B154" s="36" t="s">
        <v>130</v>
      </c>
      <c r="C154" s="40">
        <v>202310</v>
      </c>
      <c r="D154" s="75">
        <v>55260</v>
      </c>
      <c r="E154" s="43" t="s">
        <v>101</v>
      </c>
      <c r="F154" s="74" t="s">
        <v>15</v>
      </c>
    </row>
    <row r="155" spans="1:6" x14ac:dyDescent="0.35">
      <c r="A155" s="24"/>
      <c r="B155" s="36" t="s">
        <v>128</v>
      </c>
      <c r="C155" s="40">
        <v>202310</v>
      </c>
      <c r="D155" s="75">
        <v>60074.1</v>
      </c>
      <c r="E155" s="43" t="s">
        <v>129</v>
      </c>
      <c r="F155" s="74" t="s">
        <v>15</v>
      </c>
    </row>
    <row r="156" spans="1:6" x14ac:dyDescent="0.35">
      <c r="A156" s="24"/>
      <c r="B156" s="36" t="s">
        <v>136</v>
      </c>
      <c r="C156" s="40">
        <v>202310</v>
      </c>
      <c r="D156" s="75">
        <v>46525.78</v>
      </c>
      <c r="E156" s="43" t="s">
        <v>101</v>
      </c>
      <c r="F156" s="74" t="s">
        <v>15</v>
      </c>
    </row>
    <row r="157" spans="1:6" x14ac:dyDescent="0.35">
      <c r="A157" s="24"/>
      <c r="B157" s="36" t="s">
        <v>155</v>
      </c>
      <c r="C157" s="40">
        <v>202310</v>
      </c>
      <c r="D157" s="75">
        <v>26234.37</v>
      </c>
      <c r="E157" s="43" t="s">
        <v>33</v>
      </c>
      <c r="F157" s="74" t="s">
        <v>15</v>
      </c>
    </row>
    <row r="158" spans="1:6" x14ac:dyDescent="0.35">
      <c r="A158" s="24"/>
      <c r="B158" s="36" t="s">
        <v>83</v>
      </c>
      <c r="C158" s="40">
        <v>202311</v>
      </c>
      <c r="D158" s="75">
        <v>49524.21</v>
      </c>
      <c r="E158" s="43" t="s">
        <v>84</v>
      </c>
      <c r="F158" s="74" t="s">
        <v>15</v>
      </c>
    </row>
    <row r="159" spans="1:6" x14ac:dyDescent="0.35">
      <c r="A159" s="24"/>
      <c r="B159" s="36" t="s">
        <v>135</v>
      </c>
      <c r="C159" s="40">
        <v>202311</v>
      </c>
      <c r="D159" s="75">
        <v>84819.9</v>
      </c>
      <c r="E159" s="43" t="s">
        <v>97</v>
      </c>
      <c r="F159" s="74" t="s">
        <v>15</v>
      </c>
    </row>
    <row r="160" spans="1:6" x14ac:dyDescent="0.35">
      <c r="A160" s="24"/>
      <c r="B160" s="36" t="s">
        <v>147</v>
      </c>
      <c r="C160" s="40">
        <v>202311</v>
      </c>
      <c r="D160" s="75">
        <v>104550</v>
      </c>
      <c r="E160" s="76" t="s">
        <v>101</v>
      </c>
      <c r="F160" s="74" t="s">
        <v>15</v>
      </c>
    </row>
    <row r="161" spans="1:6" x14ac:dyDescent="0.35">
      <c r="A161" s="24"/>
      <c r="B161" s="36" t="s">
        <v>87</v>
      </c>
      <c r="C161" s="40">
        <v>202311</v>
      </c>
      <c r="D161" s="75">
        <v>56747.58</v>
      </c>
      <c r="E161" s="76" t="s">
        <v>33</v>
      </c>
      <c r="F161" s="74" t="s">
        <v>15</v>
      </c>
    </row>
    <row r="162" spans="1:6" x14ac:dyDescent="0.35">
      <c r="A162" s="24"/>
      <c r="B162" s="36" t="s">
        <v>107</v>
      </c>
      <c r="C162" s="40">
        <v>202311</v>
      </c>
      <c r="D162" s="75">
        <v>110685.64</v>
      </c>
      <c r="E162" s="43" t="s">
        <v>38</v>
      </c>
      <c r="F162" s="74" t="s">
        <v>15</v>
      </c>
    </row>
    <row r="163" spans="1:6" x14ac:dyDescent="0.35">
      <c r="A163" s="24"/>
      <c r="B163" s="36" t="s">
        <v>88</v>
      </c>
      <c r="C163" s="40">
        <v>202311</v>
      </c>
      <c r="D163" s="75">
        <v>48600</v>
      </c>
      <c r="E163" s="43" t="s">
        <v>33</v>
      </c>
      <c r="F163" s="74" t="s">
        <v>15</v>
      </c>
    </row>
    <row r="164" spans="1:6" x14ac:dyDescent="0.35">
      <c r="A164" s="24"/>
      <c r="B164" s="36" t="s">
        <v>109</v>
      </c>
      <c r="C164" s="40">
        <v>202311</v>
      </c>
      <c r="D164" s="75">
        <v>33399.75</v>
      </c>
      <c r="E164" s="43" t="s">
        <v>36</v>
      </c>
      <c r="F164" s="74" t="s">
        <v>15</v>
      </c>
    </row>
    <row r="165" spans="1:6" x14ac:dyDescent="0.35">
      <c r="A165" s="24"/>
      <c r="B165" s="36" t="s">
        <v>91</v>
      </c>
      <c r="C165" s="40">
        <v>202311</v>
      </c>
      <c r="D165" s="73">
        <v>86611.199999999997</v>
      </c>
      <c r="E165" s="43" t="s">
        <v>33</v>
      </c>
      <c r="F165" s="74" t="s">
        <v>15</v>
      </c>
    </row>
    <row r="166" spans="1:6" x14ac:dyDescent="0.35">
      <c r="A166" s="24"/>
      <c r="B166" s="36" t="s">
        <v>95</v>
      </c>
      <c r="C166" s="40">
        <v>202311</v>
      </c>
      <c r="D166" s="75">
        <v>55072.56</v>
      </c>
      <c r="E166" s="43" t="s">
        <v>35</v>
      </c>
      <c r="F166" s="74" t="s">
        <v>15</v>
      </c>
    </row>
    <row r="167" spans="1:6" x14ac:dyDescent="0.35">
      <c r="A167" s="24"/>
      <c r="B167" s="36" t="s">
        <v>134</v>
      </c>
      <c r="C167" s="40">
        <v>202311</v>
      </c>
      <c r="D167" s="75">
        <v>45000</v>
      </c>
      <c r="E167" s="43" t="s">
        <v>33</v>
      </c>
      <c r="F167" s="74" t="s">
        <v>15</v>
      </c>
    </row>
    <row r="168" spans="1:6" x14ac:dyDescent="0.35">
      <c r="A168" s="24"/>
      <c r="B168" s="36" t="s">
        <v>154</v>
      </c>
      <c r="C168" s="40">
        <v>202311</v>
      </c>
      <c r="D168" s="75">
        <v>80488.84</v>
      </c>
      <c r="E168" s="43" t="s">
        <v>33</v>
      </c>
      <c r="F168" s="74" t="s">
        <v>15</v>
      </c>
    </row>
    <row r="169" spans="1:6" x14ac:dyDescent="0.35">
      <c r="A169" s="24"/>
      <c r="B169" s="36" t="s">
        <v>159</v>
      </c>
      <c r="C169" s="40">
        <v>202311</v>
      </c>
      <c r="D169" s="75">
        <v>51116.4</v>
      </c>
      <c r="E169" s="43" t="s">
        <v>92</v>
      </c>
      <c r="F169" s="74" t="s">
        <v>15</v>
      </c>
    </row>
    <row r="170" spans="1:6" x14ac:dyDescent="0.35">
      <c r="A170" s="24"/>
      <c r="B170" s="36" t="s">
        <v>115</v>
      </c>
      <c r="C170" s="40">
        <v>202311</v>
      </c>
      <c r="D170" s="75">
        <v>52107.33</v>
      </c>
      <c r="E170" s="43" t="s">
        <v>101</v>
      </c>
      <c r="F170" s="74" t="s">
        <v>15</v>
      </c>
    </row>
    <row r="171" spans="1:6" x14ac:dyDescent="0.35">
      <c r="A171" s="24"/>
      <c r="B171" s="36" t="s">
        <v>108</v>
      </c>
      <c r="C171" s="40">
        <v>202311</v>
      </c>
      <c r="D171" s="75">
        <v>103945.37</v>
      </c>
      <c r="E171" s="76" t="s">
        <v>101</v>
      </c>
      <c r="F171" s="74" t="s">
        <v>15</v>
      </c>
    </row>
    <row r="172" spans="1:6" x14ac:dyDescent="0.35">
      <c r="A172" s="24"/>
      <c r="B172" s="36" t="s">
        <v>130</v>
      </c>
      <c r="C172" s="40">
        <v>202311</v>
      </c>
      <c r="D172" s="75">
        <v>51654</v>
      </c>
      <c r="E172" s="43" t="s">
        <v>101</v>
      </c>
      <c r="F172" s="74" t="s">
        <v>15</v>
      </c>
    </row>
    <row r="173" spans="1:6" x14ac:dyDescent="0.35">
      <c r="A173" s="24"/>
      <c r="B173" s="36" t="s">
        <v>128</v>
      </c>
      <c r="C173" s="40">
        <v>202311</v>
      </c>
      <c r="D173" s="75">
        <v>53138.81</v>
      </c>
      <c r="E173" s="43" t="s">
        <v>129</v>
      </c>
      <c r="F173" s="74" t="s">
        <v>15</v>
      </c>
    </row>
    <row r="174" spans="1:6" x14ac:dyDescent="0.35">
      <c r="A174" s="24"/>
      <c r="B174" s="36" t="s">
        <v>139</v>
      </c>
      <c r="C174" s="40">
        <v>202311</v>
      </c>
      <c r="D174" s="75">
        <v>27602.1</v>
      </c>
      <c r="E174" s="43" t="s">
        <v>101</v>
      </c>
      <c r="F174" s="74" t="s">
        <v>15</v>
      </c>
    </row>
    <row r="175" spans="1:6" x14ac:dyDescent="0.35">
      <c r="A175" s="24"/>
      <c r="B175" s="36" t="s">
        <v>131</v>
      </c>
      <c r="C175" s="40">
        <v>202311</v>
      </c>
      <c r="D175" s="75">
        <v>259516.2</v>
      </c>
      <c r="E175" s="43" t="s">
        <v>35</v>
      </c>
      <c r="F175" s="74" t="s">
        <v>15</v>
      </c>
    </row>
    <row r="176" spans="1:6" x14ac:dyDescent="0.35">
      <c r="A176" s="24"/>
      <c r="B176" s="36" t="s">
        <v>155</v>
      </c>
      <c r="C176" s="40">
        <v>202311</v>
      </c>
      <c r="D176" s="75">
        <v>104502.26</v>
      </c>
      <c r="E176" s="43" t="s">
        <v>33</v>
      </c>
      <c r="F176" s="74" t="s">
        <v>15</v>
      </c>
    </row>
    <row r="177" spans="1:6" x14ac:dyDescent="0.35">
      <c r="A177" s="24"/>
      <c r="B177" s="36" t="s">
        <v>121</v>
      </c>
      <c r="C177" s="40">
        <v>202312</v>
      </c>
      <c r="D177" s="75">
        <v>43158.05</v>
      </c>
      <c r="E177" s="43" t="s">
        <v>36</v>
      </c>
      <c r="F177" s="74" t="s">
        <v>15</v>
      </c>
    </row>
    <row r="178" spans="1:6" x14ac:dyDescent="0.35">
      <c r="A178" s="24"/>
      <c r="B178" s="36" t="s">
        <v>147</v>
      </c>
      <c r="C178" s="40">
        <v>202312</v>
      </c>
      <c r="D178" s="75">
        <v>108720</v>
      </c>
      <c r="E178" s="43" t="s">
        <v>101</v>
      </c>
      <c r="F178" s="74" t="s">
        <v>15</v>
      </c>
    </row>
    <row r="179" spans="1:6" x14ac:dyDescent="0.35">
      <c r="A179" s="24"/>
      <c r="B179" s="36" t="s">
        <v>87</v>
      </c>
      <c r="C179" s="40">
        <v>202312</v>
      </c>
      <c r="D179" s="75">
        <v>121906.5</v>
      </c>
      <c r="E179" s="43" t="s">
        <v>33</v>
      </c>
      <c r="F179" s="74" t="s">
        <v>15</v>
      </c>
    </row>
    <row r="180" spans="1:6" x14ac:dyDescent="0.35">
      <c r="A180" s="24"/>
      <c r="B180" s="36" t="s">
        <v>141</v>
      </c>
      <c r="C180" s="40">
        <v>202312</v>
      </c>
      <c r="D180" s="75">
        <v>70703.38</v>
      </c>
      <c r="E180" s="43" t="s">
        <v>36</v>
      </c>
      <c r="F180" s="74" t="s">
        <v>15</v>
      </c>
    </row>
    <row r="181" spans="1:6" x14ac:dyDescent="0.35">
      <c r="A181" s="24"/>
      <c r="B181" s="36" t="s">
        <v>107</v>
      </c>
      <c r="C181" s="40">
        <v>202312</v>
      </c>
      <c r="D181" s="75">
        <v>86250.62</v>
      </c>
      <c r="E181" s="43" t="s">
        <v>38</v>
      </c>
      <c r="F181" s="74" t="s">
        <v>15</v>
      </c>
    </row>
    <row r="182" spans="1:6" x14ac:dyDescent="0.35">
      <c r="A182" s="24"/>
      <c r="B182" s="36" t="s">
        <v>160</v>
      </c>
      <c r="C182" s="40">
        <v>202312</v>
      </c>
      <c r="D182" s="75">
        <v>42774.38</v>
      </c>
      <c r="E182" s="43" t="s">
        <v>33</v>
      </c>
      <c r="F182" s="74" t="s">
        <v>15</v>
      </c>
    </row>
    <row r="183" spans="1:6" x14ac:dyDescent="0.35">
      <c r="A183" s="24"/>
      <c r="B183" s="36" t="s">
        <v>105</v>
      </c>
      <c r="C183" s="40">
        <v>202312</v>
      </c>
      <c r="D183" s="75">
        <v>30375</v>
      </c>
      <c r="E183" s="43" t="s">
        <v>33</v>
      </c>
      <c r="F183" s="74" t="s">
        <v>15</v>
      </c>
    </row>
    <row r="184" spans="1:6" x14ac:dyDescent="0.35">
      <c r="A184" s="24"/>
      <c r="B184" s="36" t="s">
        <v>109</v>
      </c>
      <c r="C184" s="40">
        <v>202312</v>
      </c>
      <c r="D184" s="75">
        <v>72308.73</v>
      </c>
      <c r="E184" s="43" t="s">
        <v>36</v>
      </c>
      <c r="F184" s="74" t="s">
        <v>15</v>
      </c>
    </row>
    <row r="185" spans="1:6" x14ac:dyDescent="0.35">
      <c r="A185" s="24"/>
      <c r="B185" s="36" t="s">
        <v>110</v>
      </c>
      <c r="C185" s="40">
        <v>202312</v>
      </c>
      <c r="D185" s="75">
        <v>59683.14</v>
      </c>
      <c r="E185" s="43" t="s">
        <v>37</v>
      </c>
      <c r="F185" s="74" t="s">
        <v>15</v>
      </c>
    </row>
    <row r="186" spans="1:6" x14ac:dyDescent="0.35">
      <c r="A186" s="24"/>
      <c r="B186" s="36" t="s">
        <v>89</v>
      </c>
      <c r="C186" s="40">
        <v>202312</v>
      </c>
      <c r="D186" s="75">
        <v>864000</v>
      </c>
      <c r="E186" s="43" t="s">
        <v>33</v>
      </c>
      <c r="F186" s="74" t="s">
        <v>15</v>
      </c>
    </row>
    <row r="187" spans="1:6" x14ac:dyDescent="0.35">
      <c r="A187" s="24"/>
      <c r="B187" s="36" t="s">
        <v>113</v>
      </c>
      <c r="C187" s="40">
        <v>202312</v>
      </c>
      <c r="D187" s="75">
        <v>93778.68</v>
      </c>
      <c r="E187" s="43" t="s">
        <v>92</v>
      </c>
      <c r="F187" s="74" t="s">
        <v>15</v>
      </c>
    </row>
    <row r="188" spans="1:6" x14ac:dyDescent="0.35">
      <c r="A188" s="24"/>
      <c r="B188" s="36" t="s">
        <v>122</v>
      </c>
      <c r="C188" s="40">
        <v>202312</v>
      </c>
      <c r="D188" s="75">
        <v>26470.01</v>
      </c>
      <c r="E188" s="43" t="s">
        <v>123</v>
      </c>
      <c r="F188" s="74" t="s">
        <v>15</v>
      </c>
    </row>
    <row r="189" spans="1:6" x14ac:dyDescent="0.35">
      <c r="A189" s="24"/>
      <c r="B189" s="36" t="s">
        <v>154</v>
      </c>
      <c r="C189" s="40">
        <v>202312</v>
      </c>
      <c r="D189" s="75">
        <v>684065.37</v>
      </c>
      <c r="E189" s="43" t="s">
        <v>33</v>
      </c>
      <c r="F189" s="74" t="s">
        <v>15</v>
      </c>
    </row>
    <row r="190" spans="1:6" x14ac:dyDescent="0.35">
      <c r="A190" s="24"/>
      <c r="B190" s="36" t="s">
        <v>159</v>
      </c>
      <c r="C190" s="40">
        <v>202312</v>
      </c>
      <c r="D190" s="75">
        <v>134384.4</v>
      </c>
      <c r="E190" s="43" t="s">
        <v>92</v>
      </c>
      <c r="F190" s="74" t="s">
        <v>15</v>
      </c>
    </row>
    <row r="191" spans="1:6" x14ac:dyDescent="0.35">
      <c r="A191" s="24"/>
      <c r="B191" s="36" t="s">
        <v>86</v>
      </c>
      <c r="C191" s="40">
        <v>202312</v>
      </c>
      <c r="D191" s="75">
        <v>77400</v>
      </c>
      <c r="E191" s="43" t="s">
        <v>101</v>
      </c>
      <c r="F191" s="74" t="s">
        <v>15</v>
      </c>
    </row>
    <row r="192" spans="1:6" x14ac:dyDescent="0.35">
      <c r="A192" s="24"/>
      <c r="B192" s="36" t="s">
        <v>115</v>
      </c>
      <c r="C192" s="40">
        <v>202312</v>
      </c>
      <c r="D192" s="75">
        <v>81197.279999999999</v>
      </c>
      <c r="E192" s="43" t="s">
        <v>101</v>
      </c>
      <c r="F192" s="74" t="s">
        <v>15</v>
      </c>
    </row>
    <row r="193" spans="1:6" x14ac:dyDescent="0.35">
      <c r="A193" s="24"/>
      <c r="B193" s="36" t="s">
        <v>130</v>
      </c>
      <c r="C193" s="40">
        <v>202312</v>
      </c>
      <c r="D193" s="75">
        <v>71331</v>
      </c>
      <c r="E193" s="43" t="s">
        <v>101</v>
      </c>
      <c r="F193" s="74" t="s">
        <v>15</v>
      </c>
    </row>
    <row r="194" spans="1:6" x14ac:dyDescent="0.35">
      <c r="A194" s="24"/>
      <c r="B194" s="36" t="s">
        <v>126</v>
      </c>
      <c r="C194" s="40">
        <v>202312</v>
      </c>
      <c r="D194" s="75">
        <v>31365</v>
      </c>
      <c r="E194" s="43" t="s">
        <v>127</v>
      </c>
      <c r="F194" s="74" t="s">
        <v>15</v>
      </c>
    </row>
    <row r="195" spans="1:6" x14ac:dyDescent="0.35">
      <c r="A195" s="24"/>
      <c r="B195" s="36" t="s">
        <v>128</v>
      </c>
      <c r="C195" s="40">
        <v>202312</v>
      </c>
      <c r="D195" s="75">
        <v>31774.9</v>
      </c>
      <c r="E195" s="43" t="s">
        <v>129</v>
      </c>
      <c r="F195" s="74" t="s">
        <v>15</v>
      </c>
    </row>
    <row r="196" spans="1:6" x14ac:dyDescent="0.35">
      <c r="A196" s="24"/>
      <c r="B196" s="36" t="s">
        <v>155</v>
      </c>
      <c r="C196" s="40">
        <v>202312</v>
      </c>
      <c r="D196" s="75">
        <v>47680.800000000003</v>
      </c>
      <c r="E196" s="43" t="s">
        <v>33</v>
      </c>
      <c r="F196" s="74" t="s">
        <v>15</v>
      </c>
    </row>
    <row r="197" spans="1:6" x14ac:dyDescent="0.35">
      <c r="A197" s="24"/>
      <c r="B197" s="36" t="s">
        <v>161</v>
      </c>
      <c r="C197" s="40">
        <v>202312</v>
      </c>
      <c r="D197" s="75">
        <v>75612</v>
      </c>
      <c r="E197" s="43" t="s">
        <v>33</v>
      </c>
      <c r="F197" s="74" t="s">
        <v>15</v>
      </c>
    </row>
    <row r="198" spans="1:6" x14ac:dyDescent="0.35">
      <c r="A198" s="24"/>
      <c r="B198" s="38" t="s">
        <v>150</v>
      </c>
      <c r="C198" s="41">
        <v>202312</v>
      </c>
      <c r="D198" s="79">
        <v>62734.720000000001</v>
      </c>
      <c r="E198" s="44" t="s">
        <v>129</v>
      </c>
      <c r="F198" s="80" t="s">
        <v>15</v>
      </c>
    </row>
    <row r="199" spans="1:6" x14ac:dyDescent="0.35">
      <c r="A199" s="24"/>
      <c r="B199" s="27"/>
      <c r="C199" s="28"/>
      <c r="D199" s="75"/>
      <c r="E199" s="81"/>
    </row>
    <row r="200" spans="1:6" ht="15" thickBot="1" x14ac:dyDescent="0.4">
      <c r="A200" s="24"/>
      <c r="B200" s="27"/>
      <c r="C200" s="30"/>
      <c r="D200" s="82">
        <f>SUM(D17:D199)</f>
        <v>19924107.910000004</v>
      </c>
      <c r="E200" s="81"/>
    </row>
    <row r="201" spans="1:6" ht="15" thickTop="1" x14ac:dyDescent="0.35">
      <c r="A201" s="24"/>
      <c r="B201" s="27"/>
      <c r="C201" s="30"/>
      <c r="D201" s="75"/>
      <c r="E201" s="81"/>
    </row>
    <row r="202" spans="1:6" x14ac:dyDescent="0.35">
      <c r="A202" s="24"/>
      <c r="B202" s="24" t="s">
        <v>17</v>
      </c>
    </row>
    <row r="203" spans="1:6" x14ac:dyDescent="0.35">
      <c r="A203" s="24"/>
      <c r="B203" s="26" t="s">
        <v>10</v>
      </c>
      <c r="C203" s="26" t="s">
        <v>82</v>
      </c>
      <c r="D203" s="70" t="s">
        <v>12</v>
      </c>
      <c r="E203" s="26" t="s">
        <v>13</v>
      </c>
      <c r="F203" s="4" t="s">
        <v>14</v>
      </c>
    </row>
    <row r="204" spans="1:6" x14ac:dyDescent="0.35">
      <c r="A204" s="24"/>
      <c r="B204" s="24"/>
      <c r="C204" s="32"/>
      <c r="D204" s="75"/>
      <c r="E204" s="81"/>
    </row>
    <row r="205" spans="1:6" ht="15" thickBot="1" x14ac:dyDescent="0.4">
      <c r="A205" s="24"/>
      <c r="B205" s="24"/>
      <c r="C205" s="32"/>
      <c r="D205" s="82">
        <f>SUM(D204:D204)</f>
        <v>0</v>
      </c>
      <c r="E205" s="81"/>
    </row>
    <row r="206" spans="1:6" ht="15" thickTop="1" x14ac:dyDescent="0.35">
      <c r="A206" s="24"/>
    </row>
    <row r="207" spans="1:6" x14ac:dyDescent="0.35">
      <c r="A207" s="24"/>
      <c r="B207" s="51" t="s">
        <v>16</v>
      </c>
    </row>
    <row r="208" spans="1:6" x14ac:dyDescent="0.35">
      <c r="A208" s="24"/>
      <c r="B208" s="26" t="s">
        <v>10</v>
      </c>
      <c r="C208" s="26" t="s">
        <v>82</v>
      </c>
      <c r="D208" s="70" t="s">
        <v>12</v>
      </c>
      <c r="E208" s="26" t="s">
        <v>13</v>
      </c>
      <c r="F208" s="4" t="s">
        <v>14</v>
      </c>
    </row>
    <row r="209" spans="1:6" x14ac:dyDescent="0.35">
      <c r="A209" s="24"/>
      <c r="B209" s="29"/>
      <c r="C209" s="33"/>
      <c r="D209" s="75"/>
      <c r="E209" s="81"/>
    </row>
    <row r="210" spans="1:6" ht="15" thickBot="1" x14ac:dyDescent="0.4">
      <c r="A210" s="24"/>
      <c r="B210" s="24"/>
      <c r="C210" s="32"/>
      <c r="D210" s="82">
        <f>SUM(D209:D209)</f>
        <v>0</v>
      </c>
      <c r="E210" s="81"/>
    </row>
    <row r="211" spans="1:6" ht="15" thickTop="1" x14ac:dyDescent="0.35">
      <c r="A211" s="24"/>
      <c r="B211" s="24"/>
      <c r="C211" s="32"/>
      <c r="D211" s="75"/>
      <c r="E211" s="81"/>
    </row>
    <row r="212" spans="1:6" x14ac:dyDescent="0.35">
      <c r="A212" s="24"/>
      <c r="B212" s="34" t="s">
        <v>41</v>
      </c>
    </row>
    <row r="213" spans="1:6" x14ac:dyDescent="0.35">
      <c r="A213" s="24"/>
      <c r="B213" s="26" t="s">
        <v>10</v>
      </c>
      <c r="C213" s="26" t="s">
        <v>82</v>
      </c>
      <c r="D213" s="70" t="s">
        <v>12</v>
      </c>
      <c r="E213" s="26" t="s">
        <v>13</v>
      </c>
      <c r="F213" s="4" t="s">
        <v>14</v>
      </c>
    </row>
    <row r="214" spans="1:6" x14ac:dyDescent="0.35">
      <c r="A214" s="24"/>
      <c r="B214" s="49"/>
      <c r="C214" s="50"/>
      <c r="D214" s="73"/>
      <c r="E214" s="49"/>
    </row>
    <row r="215" spans="1:6" ht="15" thickBot="1" x14ac:dyDescent="0.4">
      <c r="A215" s="24"/>
      <c r="B215" s="24"/>
      <c r="C215" s="32"/>
      <c r="D215" s="82">
        <f>SUM(D214:D214)</f>
        <v>0</v>
      </c>
      <c r="E215" s="81"/>
    </row>
    <row r="216" spans="1:6" ht="15" thickTop="1" x14ac:dyDescent="0.35">
      <c r="A216" s="24"/>
    </row>
    <row r="217" spans="1:6" x14ac:dyDescent="0.35">
      <c r="A217" s="24"/>
      <c r="B217" s="51" t="s">
        <v>18</v>
      </c>
    </row>
    <row r="218" spans="1:6" x14ac:dyDescent="0.35">
      <c r="A218" s="24"/>
      <c r="B218" s="26" t="s">
        <v>10</v>
      </c>
      <c r="C218" s="26" t="s">
        <v>11</v>
      </c>
      <c r="D218" s="70" t="s">
        <v>12</v>
      </c>
      <c r="E218" s="26" t="s">
        <v>13</v>
      </c>
      <c r="F218" s="4" t="s">
        <v>14</v>
      </c>
    </row>
    <row r="219" spans="1:6" x14ac:dyDescent="0.35">
      <c r="A219" s="24"/>
      <c r="B219" s="36" t="s">
        <v>100</v>
      </c>
      <c r="C219" s="40">
        <v>202301</v>
      </c>
      <c r="D219" s="75">
        <v>34988.22</v>
      </c>
      <c r="E219" s="43" t="s">
        <v>39</v>
      </c>
      <c r="F219" s="74" t="s">
        <v>7</v>
      </c>
    </row>
    <row r="220" spans="1:6" x14ac:dyDescent="0.35">
      <c r="A220" s="24"/>
      <c r="B220" s="36" t="s">
        <v>145</v>
      </c>
      <c r="C220" s="40">
        <v>202301</v>
      </c>
      <c r="D220" s="75">
        <v>151957.41</v>
      </c>
      <c r="E220" s="43" t="s">
        <v>132</v>
      </c>
      <c r="F220" s="74" t="s">
        <v>7</v>
      </c>
    </row>
    <row r="221" spans="1:6" x14ac:dyDescent="0.35">
      <c r="A221" s="24"/>
      <c r="B221" s="36" t="s">
        <v>98</v>
      </c>
      <c r="C221" s="40">
        <v>202301</v>
      </c>
      <c r="D221" s="75">
        <v>42408.99</v>
      </c>
      <c r="E221" s="43" t="s">
        <v>99</v>
      </c>
      <c r="F221" s="74" t="s">
        <v>7</v>
      </c>
    </row>
    <row r="222" spans="1:6" x14ac:dyDescent="0.35">
      <c r="A222" s="24"/>
      <c r="B222" s="36" t="s">
        <v>144</v>
      </c>
      <c r="C222" s="40">
        <v>202301</v>
      </c>
      <c r="D222" s="75">
        <v>97907.64</v>
      </c>
      <c r="E222" s="43" t="s">
        <v>132</v>
      </c>
      <c r="F222" s="74" t="s">
        <v>7</v>
      </c>
    </row>
    <row r="223" spans="1:6" x14ac:dyDescent="0.35">
      <c r="A223" s="24"/>
      <c r="B223" s="36" t="s">
        <v>145</v>
      </c>
      <c r="C223" s="40">
        <v>202302</v>
      </c>
      <c r="D223" s="75">
        <v>83536.22</v>
      </c>
      <c r="E223" s="43" t="s">
        <v>132</v>
      </c>
      <c r="F223" s="74" t="s">
        <v>7</v>
      </c>
    </row>
    <row r="224" spans="1:6" x14ac:dyDescent="0.35">
      <c r="A224" s="24"/>
      <c r="B224" s="36" t="s">
        <v>144</v>
      </c>
      <c r="C224" s="40">
        <v>202302</v>
      </c>
      <c r="D224" s="75">
        <v>164669.79</v>
      </c>
      <c r="E224" s="43" t="s">
        <v>132</v>
      </c>
      <c r="F224" s="74" t="s">
        <v>7</v>
      </c>
    </row>
    <row r="225" spans="1:6" x14ac:dyDescent="0.35">
      <c r="A225" s="24"/>
      <c r="B225" s="36" t="s">
        <v>162</v>
      </c>
      <c r="C225" s="40">
        <v>202302</v>
      </c>
      <c r="D225" s="75">
        <v>30260</v>
      </c>
      <c r="E225" s="43" t="s">
        <v>162</v>
      </c>
      <c r="F225" s="74" t="s">
        <v>7</v>
      </c>
    </row>
    <row r="226" spans="1:6" x14ac:dyDescent="0.35">
      <c r="A226" s="24"/>
      <c r="B226" s="36" t="s">
        <v>145</v>
      </c>
      <c r="C226" s="40">
        <v>202303</v>
      </c>
      <c r="D226" s="75">
        <v>278812.03999999998</v>
      </c>
      <c r="E226" s="43" t="s">
        <v>132</v>
      </c>
      <c r="F226" s="74" t="s">
        <v>7</v>
      </c>
    </row>
    <row r="227" spans="1:6" x14ac:dyDescent="0.35">
      <c r="A227" s="24"/>
      <c r="B227" s="36" t="s">
        <v>144</v>
      </c>
      <c r="C227" s="40">
        <v>202303</v>
      </c>
      <c r="D227" s="75">
        <v>476683.44</v>
      </c>
      <c r="E227" s="43" t="s">
        <v>132</v>
      </c>
      <c r="F227" s="74" t="s">
        <v>7</v>
      </c>
    </row>
    <row r="228" spans="1:6" x14ac:dyDescent="0.35">
      <c r="A228" s="24"/>
      <c r="B228" s="36" t="s">
        <v>145</v>
      </c>
      <c r="C228" s="40">
        <v>202304</v>
      </c>
      <c r="D228" s="75">
        <v>416974.07</v>
      </c>
      <c r="E228" s="43" t="s">
        <v>132</v>
      </c>
      <c r="F228" s="74" t="s">
        <v>7</v>
      </c>
    </row>
    <row r="229" spans="1:6" x14ac:dyDescent="0.35">
      <c r="A229" s="24"/>
      <c r="B229" s="36" t="s">
        <v>144</v>
      </c>
      <c r="C229" s="40">
        <v>202304</v>
      </c>
      <c r="D229" s="75">
        <v>449044.06</v>
      </c>
      <c r="E229" s="43" t="s">
        <v>132</v>
      </c>
      <c r="F229" s="74" t="s">
        <v>7</v>
      </c>
    </row>
    <row r="230" spans="1:6" x14ac:dyDescent="0.35">
      <c r="A230" s="24"/>
      <c r="B230" s="36" t="s">
        <v>144</v>
      </c>
      <c r="C230" s="40">
        <v>202305</v>
      </c>
      <c r="D230" s="75">
        <v>41368.69</v>
      </c>
      <c r="E230" s="43" t="s">
        <v>132</v>
      </c>
      <c r="F230" s="74" t="s">
        <v>7</v>
      </c>
    </row>
    <row r="231" spans="1:6" x14ac:dyDescent="0.35">
      <c r="A231" s="24"/>
      <c r="B231" s="36" t="s">
        <v>106</v>
      </c>
      <c r="C231" s="40">
        <v>202305</v>
      </c>
      <c r="D231" s="75">
        <v>84108.54</v>
      </c>
      <c r="E231" s="43" t="s">
        <v>36</v>
      </c>
      <c r="F231" s="74" t="s">
        <v>7</v>
      </c>
    </row>
    <row r="232" spans="1:6" x14ac:dyDescent="0.35">
      <c r="A232" s="24"/>
      <c r="B232" s="36" t="s">
        <v>100</v>
      </c>
      <c r="C232" s="40">
        <v>202306</v>
      </c>
      <c r="D232" s="75">
        <v>32624.81</v>
      </c>
      <c r="E232" s="43" t="s">
        <v>39</v>
      </c>
      <c r="F232" s="74" t="s">
        <v>7</v>
      </c>
    </row>
    <row r="233" spans="1:6" x14ac:dyDescent="0.35">
      <c r="A233" s="24"/>
      <c r="B233" s="36" t="s">
        <v>145</v>
      </c>
      <c r="C233" s="40">
        <v>202306</v>
      </c>
      <c r="D233" s="75">
        <v>302031.58</v>
      </c>
      <c r="E233" s="43" t="s">
        <v>132</v>
      </c>
      <c r="F233" s="74" t="s">
        <v>7</v>
      </c>
    </row>
    <row r="234" spans="1:6" x14ac:dyDescent="0.35">
      <c r="A234" s="24"/>
      <c r="B234" s="36" t="s">
        <v>144</v>
      </c>
      <c r="C234" s="40">
        <v>202306</v>
      </c>
      <c r="D234" s="75">
        <v>47401.96</v>
      </c>
      <c r="E234" s="43" t="s">
        <v>132</v>
      </c>
      <c r="F234" s="74" t="s">
        <v>7</v>
      </c>
    </row>
    <row r="235" spans="1:6" x14ac:dyDescent="0.35">
      <c r="A235" s="24"/>
      <c r="B235" s="36" t="s">
        <v>145</v>
      </c>
      <c r="C235" s="40">
        <v>202307</v>
      </c>
      <c r="D235" s="75">
        <v>57735.360000000001</v>
      </c>
      <c r="E235" s="43" t="s">
        <v>132</v>
      </c>
      <c r="F235" s="74" t="s">
        <v>7</v>
      </c>
    </row>
    <row r="236" spans="1:6" x14ac:dyDescent="0.35">
      <c r="A236" s="24"/>
      <c r="B236" s="36" t="s">
        <v>144</v>
      </c>
      <c r="C236" s="40">
        <v>202307</v>
      </c>
      <c r="D236" s="75">
        <v>120473.96</v>
      </c>
      <c r="E236" s="43" t="s">
        <v>132</v>
      </c>
      <c r="F236" s="74" t="s">
        <v>7</v>
      </c>
    </row>
    <row r="237" spans="1:6" x14ac:dyDescent="0.35">
      <c r="A237" s="24"/>
      <c r="B237" s="36" t="s">
        <v>145</v>
      </c>
      <c r="C237" s="40">
        <v>202308</v>
      </c>
      <c r="D237" s="75">
        <v>215750.49</v>
      </c>
      <c r="E237" s="43" t="s">
        <v>132</v>
      </c>
      <c r="F237" s="74" t="s">
        <v>7</v>
      </c>
    </row>
    <row r="238" spans="1:6" x14ac:dyDescent="0.35">
      <c r="A238" s="24"/>
      <c r="B238" s="36" t="s">
        <v>162</v>
      </c>
      <c r="C238" s="40">
        <v>202308</v>
      </c>
      <c r="D238" s="75">
        <v>30837</v>
      </c>
      <c r="E238" s="43" t="s">
        <v>162</v>
      </c>
      <c r="F238" s="74" t="s">
        <v>7</v>
      </c>
    </row>
    <row r="239" spans="1:6" x14ac:dyDescent="0.35">
      <c r="A239" s="24"/>
      <c r="B239" s="36" t="s">
        <v>145</v>
      </c>
      <c r="C239" s="40">
        <v>202309</v>
      </c>
      <c r="D239" s="75">
        <v>110324.49</v>
      </c>
      <c r="E239" s="43" t="s">
        <v>132</v>
      </c>
      <c r="F239" s="74" t="s">
        <v>7</v>
      </c>
    </row>
    <row r="240" spans="1:6" x14ac:dyDescent="0.35">
      <c r="A240" s="24"/>
      <c r="B240" s="36" t="s">
        <v>144</v>
      </c>
      <c r="C240" s="40">
        <v>202309</v>
      </c>
      <c r="D240" s="75">
        <v>85728.06</v>
      </c>
      <c r="E240" s="43" t="s">
        <v>132</v>
      </c>
      <c r="F240" s="74" t="s">
        <v>7</v>
      </c>
    </row>
    <row r="241" spans="1:6" x14ac:dyDescent="0.35">
      <c r="A241" s="24"/>
      <c r="B241" s="36" t="s">
        <v>145</v>
      </c>
      <c r="C241" s="40">
        <v>202310</v>
      </c>
      <c r="D241" s="75">
        <v>33614.43</v>
      </c>
      <c r="E241" s="43" t="s">
        <v>132</v>
      </c>
      <c r="F241" s="74" t="s">
        <v>7</v>
      </c>
    </row>
    <row r="242" spans="1:6" x14ac:dyDescent="0.35">
      <c r="A242" s="24"/>
      <c r="B242" s="36" t="s">
        <v>163</v>
      </c>
      <c r="C242" s="40">
        <v>202311</v>
      </c>
      <c r="D242" s="75">
        <v>491400</v>
      </c>
      <c r="E242" s="43" t="s">
        <v>33</v>
      </c>
      <c r="F242" s="74" t="s">
        <v>7</v>
      </c>
    </row>
    <row r="243" spans="1:6" x14ac:dyDescent="0.35">
      <c r="A243" s="24"/>
      <c r="B243" s="36" t="s">
        <v>144</v>
      </c>
      <c r="C243" s="40">
        <v>202311</v>
      </c>
      <c r="D243" s="75">
        <v>66036.800000000003</v>
      </c>
      <c r="E243" s="43" t="s">
        <v>132</v>
      </c>
      <c r="F243" s="74" t="s">
        <v>7</v>
      </c>
    </row>
    <row r="244" spans="1:6" x14ac:dyDescent="0.35">
      <c r="A244" s="24"/>
      <c r="B244" s="36" t="s">
        <v>100</v>
      </c>
      <c r="C244" s="40">
        <v>202312</v>
      </c>
      <c r="D244" s="75">
        <v>59697.22</v>
      </c>
      <c r="E244" s="43" t="s">
        <v>39</v>
      </c>
      <c r="F244" s="74" t="s">
        <v>7</v>
      </c>
    </row>
    <row r="245" spans="1:6" x14ac:dyDescent="0.35">
      <c r="A245" s="24"/>
      <c r="B245" s="36" t="s">
        <v>145</v>
      </c>
      <c r="C245" s="40">
        <v>202312</v>
      </c>
      <c r="D245" s="75">
        <v>42123.78</v>
      </c>
      <c r="E245" s="43" t="s">
        <v>132</v>
      </c>
      <c r="F245" s="74" t="s">
        <v>7</v>
      </c>
    </row>
    <row r="246" spans="1:6" x14ac:dyDescent="0.35">
      <c r="A246" s="24"/>
      <c r="B246" s="36" t="s">
        <v>144</v>
      </c>
      <c r="C246" s="40">
        <v>202312</v>
      </c>
      <c r="D246" s="75">
        <v>94345.84</v>
      </c>
      <c r="E246" s="43" t="s">
        <v>132</v>
      </c>
      <c r="F246" s="74" t="s">
        <v>7</v>
      </c>
    </row>
    <row r="247" spans="1:6" x14ac:dyDescent="0.35">
      <c r="B247" s="27"/>
      <c r="C247" s="31"/>
      <c r="D247" s="78"/>
      <c r="E247" s="81"/>
    </row>
    <row r="248" spans="1:6" ht="15" thickBot="1" x14ac:dyDescent="0.4">
      <c r="B248" s="27"/>
      <c r="C248" s="83"/>
      <c r="D248" s="84">
        <f>SUM(D219:D246)</f>
        <v>4142844.8899999997</v>
      </c>
      <c r="E248" s="81"/>
    </row>
    <row r="249" spans="1:6" ht="15" thickTop="1" x14ac:dyDescent="0.35">
      <c r="B249" s="27"/>
      <c r="C249" s="83"/>
      <c r="D249" s="78"/>
      <c r="E249" s="81"/>
    </row>
    <row r="250" spans="1:6" x14ac:dyDescent="0.35">
      <c r="B250" s="27"/>
      <c r="C250" s="83"/>
      <c r="D250" s="78"/>
      <c r="E250" s="81"/>
    </row>
    <row r="251" spans="1:6" x14ac:dyDescent="0.35">
      <c r="B251" s="27"/>
      <c r="C251" s="83"/>
      <c r="D251" s="78"/>
      <c r="E251" s="81"/>
    </row>
    <row r="252" spans="1:6" x14ac:dyDescent="0.35">
      <c r="C252" s="83"/>
    </row>
    <row r="253" spans="1:6" x14ac:dyDescent="0.35">
      <c r="D253" s="51"/>
    </row>
  </sheetData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1</vt:lpstr>
      <vt:lpstr>Appendix 2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Anne Macleod</cp:lastModifiedBy>
  <cp:lastPrinted>2020-12-02T09:26:54Z</cp:lastPrinted>
  <dcterms:created xsi:type="dcterms:W3CDTF">2016-06-20T11:11:47Z</dcterms:created>
  <dcterms:modified xsi:type="dcterms:W3CDTF">2024-12-20T09:51:15Z</dcterms:modified>
</cp:coreProperties>
</file>