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W:\Results Services\Results Services 2023\tables\keep\"/>
    </mc:Choice>
  </mc:AlternateContent>
  <xr:revisionPtr revIDLastSave="0" documentId="13_ncr:1_{D5CEC981-A70A-4ED8-A806-AE1E811926F5}" xr6:coauthVersionLast="47" xr6:coauthVersionMax="47" xr10:uidLastSave="{00000000-0000-0000-0000-000000000000}"/>
  <bookViews>
    <workbookView xWindow="-120" yWindow="-120" windowWidth="38640" windowHeight="21240" xr2:uid="{00000000-000D-0000-FFFF-FFFF00000000}"/>
  </bookViews>
  <sheets>
    <sheet name="Contents" sheetId="1" r:id="rId1"/>
    <sheet name="National_5" sheetId="2" r:id="rId2"/>
    <sheet name="Higher" sheetId="3" r:id="rId3"/>
    <sheet name="Advanced_Higher" sheetId="4" r:id="rId4"/>
    <sheet name="Not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5" i="1"/>
  <c r="A4" i="1"/>
  <c r="A3" i="1"/>
</calcChain>
</file>

<file path=xl/sharedStrings.xml><?xml version="1.0" encoding="utf-8"?>
<sst xmlns="http://schemas.openxmlformats.org/spreadsheetml/2006/main" count="418" uniqueCount="235">
  <si>
    <t>Appeals 2023 - SIMD</t>
  </si>
  <si>
    <t>Reference: 23APS</t>
  </si>
  <si>
    <t>Lead Analyst: Ryan MacGregor</t>
  </si>
  <si>
    <t>Contact: data.analytics@sqa.org.uk</t>
  </si>
  <si>
    <t>Appeals 2023 presents a summary of appeals outcomes for all eligible National 5, Higher and Advanced Higher subjects.</t>
  </si>
  <si>
    <t>SIMD Decile</t>
  </si>
  <si>
    <t>Entries</t>
  </si>
  <si>
    <t>Appeals</t>
  </si>
  <si>
    <t>Appeal rate</t>
  </si>
  <si>
    <t>Upgrade number</t>
  </si>
  <si>
    <t>Upgrade rate</t>
  </si>
  <si>
    <t>Downgrade number</t>
  </si>
  <si>
    <t>Downgrade rate</t>
  </si>
  <si>
    <t>No Change number</t>
  </si>
  <si>
    <t>No Change rate</t>
  </si>
  <si>
    <t>1</t>
  </si>
  <si>
    <t>25,510</t>
  </si>
  <si>
    <t>1,520</t>
  </si>
  <si>
    <t>6.0%</t>
  </si>
  <si>
    <t>115</t>
  </si>
  <si>
    <t>7.6%</t>
  </si>
  <si>
    <t>0</t>
  </si>
  <si>
    <t>0.0%</t>
  </si>
  <si>
    <t>1,405</t>
  </si>
  <si>
    <t>92.4%</t>
  </si>
  <si>
    <t>2</t>
  </si>
  <si>
    <t>26,925</t>
  </si>
  <si>
    <t>1,645</t>
  </si>
  <si>
    <t>6.1%</t>
  </si>
  <si>
    <t>125</t>
  </si>
  <si>
    <t>7.5%</t>
  </si>
  <si>
    <t>92.5%</t>
  </si>
  <si>
    <t>3</t>
  </si>
  <si>
    <t>25,925</t>
  </si>
  <si>
    <t>1,395</t>
  </si>
  <si>
    <t>5.4%</t>
  </si>
  <si>
    <t>110</t>
  </si>
  <si>
    <t>[c]</t>
  </si>
  <si>
    <t>1,285</t>
  </si>
  <si>
    <t>4</t>
  </si>
  <si>
    <t>27,740</t>
  </si>
  <si>
    <t>1,605</t>
  </si>
  <si>
    <t>5.8%</t>
  </si>
  <si>
    <t>7.9%</t>
  </si>
  <si>
    <t>1,480</t>
  </si>
  <si>
    <t>92.1%</t>
  </si>
  <si>
    <t>5</t>
  </si>
  <si>
    <t>28,605</t>
  </si>
  <si>
    <t>1,845</t>
  </si>
  <si>
    <t>6.5%</t>
  </si>
  <si>
    <t>130</t>
  </si>
  <si>
    <t>7.2%</t>
  </si>
  <si>
    <t>1,715</t>
  </si>
  <si>
    <t>92.8%</t>
  </si>
  <si>
    <t>6</t>
  </si>
  <si>
    <t>29,360</t>
  </si>
  <si>
    <t>1,670</t>
  </si>
  <si>
    <t>5.7%</t>
  </si>
  <si>
    <t>145</t>
  </si>
  <si>
    <t>8.7%</t>
  </si>
  <si>
    <t>1,525</t>
  </si>
  <si>
    <t>91.3%</t>
  </si>
  <si>
    <t>7</t>
  </si>
  <si>
    <t>32,680</t>
  </si>
  <si>
    <t>1,880</t>
  </si>
  <si>
    <t>170</t>
  </si>
  <si>
    <t>9.0%</t>
  </si>
  <si>
    <t>1,710</t>
  </si>
  <si>
    <t>91.0%</t>
  </si>
  <si>
    <t>8</t>
  </si>
  <si>
    <t>38,870</t>
  </si>
  <si>
    <t>2,215</t>
  </si>
  <si>
    <t>175</t>
  </si>
  <si>
    <t>7.8%</t>
  </si>
  <si>
    <t>2,040</t>
  </si>
  <si>
    <t>92.2%</t>
  </si>
  <si>
    <t>9</t>
  </si>
  <si>
    <t>40,425</t>
  </si>
  <si>
    <t>2,180</t>
  </si>
  <si>
    <t>200</t>
  </si>
  <si>
    <t>1,980</t>
  </si>
  <si>
    <t>10</t>
  </si>
  <si>
    <t>40,385</t>
  </si>
  <si>
    <t>1,760</t>
  </si>
  <si>
    <t>4.4%</t>
  </si>
  <si>
    <t>160</t>
  </si>
  <si>
    <t>9.1%</t>
  </si>
  <si>
    <t>1,600</t>
  </si>
  <si>
    <t>90.9%</t>
  </si>
  <si>
    <t>Unknown</t>
  </si>
  <si>
    <t>4,935</t>
  </si>
  <si>
    <t>305</t>
  </si>
  <si>
    <t>6.2%</t>
  </si>
  <si>
    <t>20</t>
  </si>
  <si>
    <t>6.8%</t>
  </si>
  <si>
    <t>285</t>
  </si>
  <si>
    <t>93.2%</t>
  </si>
  <si>
    <t>Total</t>
  </si>
  <si>
    <t>321,360</t>
  </si>
  <si>
    <t>18,025</t>
  </si>
  <si>
    <t>5.6%</t>
  </si>
  <si>
    <t>1,475</t>
  </si>
  <si>
    <t>16,545</t>
  </si>
  <si>
    <t>12,860</t>
  </si>
  <si>
    <t>1,365</t>
  </si>
  <si>
    <t>10.6%</t>
  </si>
  <si>
    <t>11.7%</t>
  </si>
  <si>
    <t>1,205</t>
  </si>
  <si>
    <t>88.3%</t>
  </si>
  <si>
    <t>13,250</t>
  </si>
  <si>
    <t>1,470</t>
  </si>
  <si>
    <t>11.1%</t>
  </si>
  <si>
    <t>140</t>
  </si>
  <si>
    <t>1,330</t>
  </si>
  <si>
    <t>13,850</t>
  </si>
  <si>
    <t>1,485</t>
  </si>
  <si>
    <t>10.7%</t>
  </si>
  <si>
    <t>150</t>
  </si>
  <si>
    <t>10.2%</t>
  </si>
  <si>
    <t>89.8%</t>
  </si>
  <si>
    <t>14,980</t>
  </si>
  <si>
    <t>1,555</t>
  </si>
  <si>
    <t>10.4%</t>
  </si>
  <si>
    <t>165</t>
  </si>
  <si>
    <t>10.5%</t>
  </si>
  <si>
    <t>1,390</t>
  </si>
  <si>
    <t>89.5%</t>
  </si>
  <si>
    <t>16,180</t>
  </si>
  <si>
    <t>1,725</t>
  </si>
  <si>
    <t>180</t>
  </si>
  <si>
    <t>1,545</t>
  </si>
  <si>
    <t>17,045</t>
  </si>
  <si>
    <t>1,745</t>
  </si>
  <si>
    <t>10.0%</t>
  </si>
  <si>
    <t>1,570</t>
  </si>
  <si>
    <t>90.0%</t>
  </si>
  <si>
    <t>20,335</t>
  </si>
  <si>
    <t>2,050</t>
  </si>
  <si>
    <t>10.1%</t>
  </si>
  <si>
    <t>235</t>
  </si>
  <si>
    <t>1,815</t>
  </si>
  <si>
    <t>24,470</t>
  </si>
  <si>
    <t>2,410</t>
  </si>
  <si>
    <t>9.9%</t>
  </si>
  <si>
    <t>265</t>
  </si>
  <si>
    <t>11.0%</t>
  </si>
  <si>
    <t>2,145</t>
  </si>
  <si>
    <t>89.0%</t>
  </si>
  <si>
    <t>26,700</t>
  </si>
  <si>
    <t>2,785</t>
  </si>
  <si>
    <t>340</t>
  </si>
  <si>
    <t>2,445</t>
  </si>
  <si>
    <t>29,290</t>
  </si>
  <si>
    <t>9.5%</t>
  </si>
  <si>
    <t>2,850</t>
  </si>
  <si>
    <t>10.8%</t>
  </si>
  <si>
    <t>30</t>
  </si>
  <si>
    <t>280</t>
  </si>
  <si>
    <t>191,810</t>
  </si>
  <si>
    <t>19,680</t>
  </si>
  <si>
    <t>10.3%</t>
  </si>
  <si>
    <t>17,495</t>
  </si>
  <si>
    <t>1,230</t>
  </si>
  <si>
    <t>95</t>
  </si>
  <si>
    <t>15</t>
  </si>
  <si>
    <t>14.4%</t>
  </si>
  <si>
    <t>85</t>
  </si>
  <si>
    <t>85.6%</t>
  </si>
  <si>
    <t>1,335</t>
  </si>
  <si>
    <t>105</t>
  </si>
  <si>
    <t>7.7%</t>
  </si>
  <si>
    <t>90</t>
  </si>
  <si>
    <t>89.3%</t>
  </si>
  <si>
    <t>1,495</t>
  </si>
  <si>
    <t>11.6%</t>
  </si>
  <si>
    <t>100</t>
  </si>
  <si>
    <t>88.4%</t>
  </si>
  <si>
    <t>1,675</t>
  </si>
  <si>
    <t>2,055</t>
  </si>
  <si>
    <t>13.9%</t>
  </si>
  <si>
    <t>135</t>
  </si>
  <si>
    <t>86.1%</t>
  </si>
  <si>
    <t>2,325</t>
  </si>
  <si>
    <t>190</t>
  </si>
  <si>
    <t>8.1%</t>
  </si>
  <si>
    <t>35</t>
  </si>
  <si>
    <t>17.6%</t>
  </si>
  <si>
    <t>155</t>
  </si>
  <si>
    <t>82.4%</t>
  </si>
  <si>
    <t>2,975</t>
  </si>
  <si>
    <t>225</t>
  </si>
  <si>
    <t>40</t>
  </si>
  <si>
    <t>16.8%</t>
  </si>
  <si>
    <t>83.2%</t>
  </si>
  <si>
    <t>3,855</t>
  </si>
  <si>
    <t>250</t>
  </si>
  <si>
    <t>14.3%</t>
  </si>
  <si>
    <t>215</t>
  </si>
  <si>
    <t>85.7%</t>
  </si>
  <si>
    <t>4,265</t>
  </si>
  <si>
    <t>290</t>
  </si>
  <si>
    <t>45</t>
  </si>
  <si>
    <t>16.0%</t>
  </si>
  <si>
    <t>240</t>
  </si>
  <si>
    <t>84.0%</t>
  </si>
  <si>
    <t>6,140</t>
  </si>
  <si>
    <t>375</t>
  </si>
  <si>
    <t>22.5%</t>
  </si>
  <si>
    <t>77.5%</t>
  </si>
  <si>
    <t>400</t>
  </si>
  <si>
    <t>25</t>
  </si>
  <si>
    <t>27,750</t>
  </si>
  <si>
    <t>1,955</t>
  </si>
  <si>
    <t>7.0%</t>
  </si>
  <si>
    <t>320</t>
  </si>
  <si>
    <t>1,630</t>
  </si>
  <si>
    <t>This worksheet contains one table.</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</si>
  <si>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</si>
  <si>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</si>
  <si>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</si>
  <si>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</si>
  <si>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are between one and four inclusive. Cells containing suppressed figures are marked up with the shorthand [c].</t>
  </si>
  <si>
    <t>[note 2]</t>
  </si>
  <si>
    <t>Appeals process was only available for subjects at National 5, Higher and Advanced Higher. National 5 Practical Electronics, National 5 Practical Metalworking and National 5 Practical Woodworking are not eligible for the appeals process due to being wholly internally assessed.</t>
  </si>
  <si>
    <t>[note 3]</t>
  </si>
  <si>
    <t>[note 4]</t>
  </si>
  <si>
    <t>[note 5]</t>
  </si>
  <si>
    <t>Table 1: National 5 Appeals 2023</t>
  </si>
  <si>
    <t>Table 2: Higher Appeals 2023</t>
  </si>
  <si>
    <t>Table 3: Advanced Higher Appeals 2023</t>
  </si>
  <si>
    <t>Notes accompanying this release</t>
  </si>
  <si>
    <t>Scottish Index of Multiple Deprivation (SIMD) deciles split the datazones (geographical units) into 10 groups, each containing 10% of Scotland's datazones. SIMD 1 contains the 10% most deprived datazones.</t>
  </si>
  <si>
    <t>We welcome your feedback on our publications. Should you have any comments on this statistical release and how to improve it to meet your needs please contact us using data.analytics@sqa.org.uk.</t>
  </si>
  <si>
    <t>Release date: 05 December 2023</t>
  </si>
  <si>
    <t>The following terms are used in the table:
'Entries' refers to the number of entries reported in Provisional Attainment Statistics - August 2023, published on 8th August 2023.
'Upgrade' - appeal request submitted that resulted in a candidate receiving a higher grade.
'Downgrade' - appeal request submitted that resulted in a candidate receiving a lower grade.
'No Change' - appeal request submitted did not result in a change to the grade awarded to the candidate.
'Appeal rate' refers to the number of appeals as a proportion of entries.
'Upgrade/Downgrade/No Change rate' refers to the respective outcomes as a proportion of appeal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</si>
</sst>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1">
    <xf numFmtId="0" fontId="0" fillId="0" borderId="0"/>
  </cellStyleXfs>
  <cellXfs count="8">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cellXfs>
  <cellStyles count="1">
    <cellStyle name="Normal" xfId="0" builtinId="0"/>
  </cellStyles>
  <dxfs count="1">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5_appeals_2023" displayName="table_1_national_5_appeals_2023" ref="A4:J16" totalsRowShown="0">
  <tableColumns count="10">
    <tableColumn id="1" xr3:uid="{00000000-0010-0000-0000-000001000000}" name="SIMD Decile"/>
    <tableColumn id="2" xr3:uid="{00000000-0010-0000-0000-000002000000}" name="Entries"/>
    <tableColumn id="3" xr3:uid="{00000000-0010-0000-0000-000003000000}" name="Appeals"/>
    <tableColumn id="4" xr3:uid="{00000000-0010-0000-0000-000004000000}" name="Appeal rate"/>
    <tableColumn id="5" xr3:uid="{00000000-0010-0000-0000-000005000000}" name="Upgrade number"/>
    <tableColumn id="6" xr3:uid="{00000000-0010-0000-0000-000006000000}" name="Upgrade rate"/>
    <tableColumn id="7" xr3:uid="{00000000-0010-0000-0000-000007000000}" name="Downgrade number"/>
    <tableColumn id="8" xr3:uid="{00000000-0010-0000-0000-000008000000}" name="Downgrade rate"/>
    <tableColumn id="9" xr3:uid="{00000000-0010-0000-0000-000009000000}" name="No Change number"/>
    <tableColumn id="10" xr3:uid="{00000000-0010-0000-0000-00000A000000}" name="No Change rate"/>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higher_appeals_2023" displayName="table_2_higher_appeals_2023" ref="A4:J16" totalsRowShown="0">
  <tableColumns count="10">
    <tableColumn id="1" xr3:uid="{00000000-0010-0000-0100-000001000000}" name="SIMD Decile"/>
    <tableColumn id="2" xr3:uid="{00000000-0010-0000-0100-000002000000}" name="Entries"/>
    <tableColumn id="3" xr3:uid="{00000000-0010-0000-0100-000003000000}" name="Appeals"/>
    <tableColumn id="4" xr3:uid="{00000000-0010-0000-0100-000004000000}" name="Appeal rate"/>
    <tableColumn id="5" xr3:uid="{00000000-0010-0000-0100-000005000000}" name="Upgrade number"/>
    <tableColumn id="6" xr3:uid="{00000000-0010-0000-0100-000006000000}" name="Upgrade rate"/>
    <tableColumn id="7" xr3:uid="{00000000-0010-0000-0100-000007000000}" name="Downgrade number"/>
    <tableColumn id="8" xr3:uid="{00000000-0010-0000-0100-000008000000}" name="Downgrade rate"/>
    <tableColumn id="9" xr3:uid="{00000000-0010-0000-0100-000009000000}" name="No Change number"/>
    <tableColumn id="10" xr3:uid="{00000000-0010-0000-0100-00000A000000}" name="No Change rate"/>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dvanced_higher_appeals_2023" displayName="table_3_advanced_higher_appeals_2023" ref="A4:J16" totalsRowShown="0">
  <tableColumns count="10">
    <tableColumn id="1" xr3:uid="{00000000-0010-0000-0200-000001000000}" name="SIMD Decile"/>
    <tableColumn id="2" xr3:uid="{00000000-0010-0000-0200-000002000000}" name="Entries"/>
    <tableColumn id="3" xr3:uid="{00000000-0010-0000-0200-000003000000}" name="Appeals"/>
    <tableColumn id="4" xr3:uid="{00000000-0010-0000-0200-000004000000}" name="Appeal rate"/>
    <tableColumn id="5" xr3:uid="{00000000-0010-0000-0200-000005000000}" name="Upgrade number"/>
    <tableColumn id="6" xr3:uid="{00000000-0010-0000-0200-000006000000}" name="Upgrade rate"/>
    <tableColumn id="7" xr3:uid="{00000000-0010-0000-0200-000007000000}" name="Downgrade number"/>
    <tableColumn id="8" xr3:uid="{00000000-0010-0000-0200-000008000000}" name="Downgrade rate"/>
    <tableColumn id="9" xr3:uid="{00000000-0010-0000-0200-000009000000}" name="No Change number"/>
    <tableColumn id="10" xr3:uid="{00000000-0010-0000-0200-00000A000000}" name="No Change rate"/>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notes_accompanying_this_release" displayName="notes_accompanying_this_release" ref="A2:B7" totalsRowShown="0">
  <tableColumns count="2">
    <tableColumn id="1" xr3:uid="{00000000-0010-0000-0300-000001000000}" name="Note number"/>
    <tableColumn id="2" xr3:uid="{00000000-0010-0000-0300-000002000000}" name="Note text" dataDxfId="0" dataCellStyle="Hyperlink"/>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tabSelected="1" workbookViewId="0"/>
  </sheetViews>
  <sheetFormatPr defaultColWidth="10.88671875" defaultRowHeight="15" x14ac:dyDescent="0.2"/>
  <cols>
    <col min="1" max="1" width="70.77734375" customWidth="1"/>
  </cols>
  <sheetData>
    <row r="1" spans="1:2" ht="30" customHeight="1" x14ac:dyDescent="0.2">
      <c r="A1" s="1" t="s">
        <v>0</v>
      </c>
      <c r="B1" s="1"/>
    </row>
    <row r="2" spans="1:2" ht="30" x14ac:dyDescent="0.2">
      <c r="A2" s="2" t="s">
        <v>4</v>
      </c>
    </row>
    <row r="3" spans="1:2" ht="30" customHeight="1" x14ac:dyDescent="0.2">
      <c r="A3" s="3" t="str">
        <f>HYPERLINK("#'National_5'!A1", "Table 1: National 5 Appeals 2023")</f>
        <v>Table 1: National 5 Appeals 2023</v>
      </c>
    </row>
    <row r="4" spans="1:2" x14ac:dyDescent="0.2">
      <c r="A4" s="3" t="str">
        <f>HYPERLINK("#'Higher'!A1", "Table 2: Higher Appeals 2023")</f>
        <v>Table 2: Higher Appeals 2023</v>
      </c>
    </row>
    <row r="5" spans="1:2" x14ac:dyDescent="0.2">
      <c r="A5" s="3" t="str">
        <f>HYPERLINK("#'Advanced_Higher'!A1", "Table 3: Advanced Higher Appeals 2023")</f>
        <v>Table 3: Advanced Higher Appeals 2023</v>
      </c>
    </row>
    <row r="6" spans="1:2" ht="30" customHeight="1" x14ac:dyDescent="0.2">
      <c r="A6" s="3" t="str">
        <f>HYPERLINK("#'Notes'!A1", "Notes accompanying this release")</f>
        <v>Notes accompanying this release</v>
      </c>
    </row>
    <row r="7" spans="1:2" ht="30" customHeight="1" x14ac:dyDescent="0.2">
      <c r="A7" t="s">
        <v>1</v>
      </c>
    </row>
    <row r="8" spans="1:2" x14ac:dyDescent="0.2">
      <c r="A8" t="s">
        <v>233</v>
      </c>
    </row>
    <row r="9" spans="1:2" x14ac:dyDescent="0.2">
      <c r="A9" t="s">
        <v>2</v>
      </c>
    </row>
    <row r="10" spans="1:2" x14ac:dyDescent="0.2">
      <c r="A10" t="s">
        <v>3</v>
      </c>
    </row>
    <row r="11" spans="1:2" x14ac:dyDescent="0.2">
      <c r="B11" s="2"/>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6"/>
  <sheetViews>
    <sheetView workbookViewId="0"/>
  </sheetViews>
  <sheetFormatPr defaultColWidth="10.88671875" defaultRowHeight="15" x14ac:dyDescent="0.2"/>
  <cols>
    <col min="1" max="1" width="12.77734375" customWidth="1"/>
    <col min="2" max="3" width="8.77734375" customWidth="1"/>
    <col min="4" max="4" width="12.77734375" customWidth="1"/>
    <col min="5" max="5" width="15.77734375" customWidth="1"/>
    <col min="6" max="6" width="13.77734375" customWidth="1"/>
    <col min="7" max="7" width="17.77734375" customWidth="1"/>
    <col min="8" max="8" width="15.77734375" customWidth="1"/>
    <col min="9" max="9" width="17.77734375" customWidth="1"/>
    <col min="10" max="10" width="15.77734375" customWidth="1"/>
  </cols>
  <sheetData>
    <row r="1" spans="1:10" ht="30" customHeight="1" x14ac:dyDescent="0.2">
      <c r="A1" s="1" t="s">
        <v>227</v>
      </c>
    </row>
    <row r="2" spans="1:10" x14ac:dyDescent="0.2">
      <c r="A2" t="s">
        <v>216</v>
      </c>
    </row>
    <row r="3" spans="1:10" x14ac:dyDescent="0.2">
      <c r="A3" t="s">
        <v>217</v>
      </c>
    </row>
    <row r="4" spans="1:10" ht="15.75" x14ac:dyDescent="0.25">
      <c r="A4" s="4" t="s">
        <v>5</v>
      </c>
      <c r="B4" s="4" t="s">
        <v>6</v>
      </c>
      <c r="C4" s="4" t="s">
        <v>7</v>
      </c>
      <c r="D4" s="4" t="s">
        <v>8</v>
      </c>
      <c r="E4" s="4" t="s">
        <v>9</v>
      </c>
      <c r="F4" s="4" t="s">
        <v>10</v>
      </c>
      <c r="G4" s="4" t="s">
        <v>11</v>
      </c>
      <c r="H4" s="4" t="s">
        <v>12</v>
      </c>
      <c r="I4" s="4" t="s">
        <v>13</v>
      </c>
      <c r="J4" s="4" t="s">
        <v>14</v>
      </c>
    </row>
    <row r="5" spans="1:10" x14ac:dyDescent="0.2">
      <c r="A5" t="s">
        <v>15</v>
      </c>
      <c r="B5" s="5" t="s">
        <v>16</v>
      </c>
      <c r="C5" s="5" t="s">
        <v>17</v>
      </c>
      <c r="D5" s="5" t="s">
        <v>18</v>
      </c>
      <c r="E5" s="5" t="s">
        <v>19</v>
      </c>
      <c r="F5" s="5" t="s">
        <v>20</v>
      </c>
      <c r="G5" s="5" t="s">
        <v>21</v>
      </c>
      <c r="H5" s="5" t="s">
        <v>22</v>
      </c>
      <c r="I5" s="5" t="s">
        <v>23</v>
      </c>
      <c r="J5" s="5" t="s">
        <v>24</v>
      </c>
    </row>
    <row r="6" spans="1:10" x14ac:dyDescent="0.2">
      <c r="A6" t="s">
        <v>25</v>
      </c>
      <c r="B6" s="5" t="s">
        <v>26</v>
      </c>
      <c r="C6" s="5" t="s">
        <v>27</v>
      </c>
      <c r="D6" s="5" t="s">
        <v>28</v>
      </c>
      <c r="E6" s="5" t="s">
        <v>29</v>
      </c>
      <c r="F6" s="5" t="s">
        <v>30</v>
      </c>
      <c r="G6" s="5" t="s">
        <v>21</v>
      </c>
      <c r="H6" s="5" t="s">
        <v>22</v>
      </c>
      <c r="I6" s="5" t="s">
        <v>17</v>
      </c>
      <c r="J6" s="5" t="s">
        <v>31</v>
      </c>
    </row>
    <row r="7" spans="1:10" x14ac:dyDescent="0.2">
      <c r="A7" t="s">
        <v>32</v>
      </c>
      <c r="B7" s="5" t="s">
        <v>33</v>
      </c>
      <c r="C7" s="5" t="s">
        <v>34</v>
      </c>
      <c r="D7" s="5" t="s">
        <v>35</v>
      </c>
      <c r="E7" s="5" t="s">
        <v>36</v>
      </c>
      <c r="F7" s="5" t="s">
        <v>37</v>
      </c>
      <c r="G7" s="5" t="s">
        <v>37</v>
      </c>
      <c r="H7" s="5" t="s">
        <v>37</v>
      </c>
      <c r="I7" s="5" t="s">
        <v>38</v>
      </c>
      <c r="J7" s="5" t="s">
        <v>37</v>
      </c>
    </row>
    <row r="8" spans="1:10" x14ac:dyDescent="0.2">
      <c r="A8" t="s">
        <v>39</v>
      </c>
      <c r="B8" s="5" t="s">
        <v>40</v>
      </c>
      <c r="C8" s="5" t="s">
        <v>41</v>
      </c>
      <c r="D8" s="5" t="s">
        <v>42</v>
      </c>
      <c r="E8" s="5" t="s">
        <v>29</v>
      </c>
      <c r="F8" s="5" t="s">
        <v>43</v>
      </c>
      <c r="G8" s="5" t="s">
        <v>21</v>
      </c>
      <c r="H8" s="5" t="s">
        <v>22</v>
      </c>
      <c r="I8" s="5" t="s">
        <v>44</v>
      </c>
      <c r="J8" s="5" t="s">
        <v>45</v>
      </c>
    </row>
    <row r="9" spans="1:10" x14ac:dyDescent="0.2">
      <c r="A9" t="s">
        <v>46</v>
      </c>
      <c r="B9" s="5" t="s">
        <v>47</v>
      </c>
      <c r="C9" s="5" t="s">
        <v>48</v>
      </c>
      <c r="D9" s="5" t="s">
        <v>49</v>
      </c>
      <c r="E9" s="5" t="s">
        <v>50</v>
      </c>
      <c r="F9" s="5" t="s">
        <v>51</v>
      </c>
      <c r="G9" s="5" t="s">
        <v>21</v>
      </c>
      <c r="H9" s="5" t="s">
        <v>22</v>
      </c>
      <c r="I9" s="5" t="s">
        <v>52</v>
      </c>
      <c r="J9" s="5" t="s">
        <v>53</v>
      </c>
    </row>
    <row r="10" spans="1:10" x14ac:dyDescent="0.2">
      <c r="A10" t="s">
        <v>54</v>
      </c>
      <c r="B10" s="5" t="s">
        <v>55</v>
      </c>
      <c r="C10" s="5" t="s">
        <v>56</v>
      </c>
      <c r="D10" s="5" t="s">
        <v>57</v>
      </c>
      <c r="E10" s="5" t="s">
        <v>58</v>
      </c>
      <c r="F10" s="5" t="s">
        <v>59</v>
      </c>
      <c r="G10" s="5" t="s">
        <v>21</v>
      </c>
      <c r="H10" s="5" t="s">
        <v>22</v>
      </c>
      <c r="I10" s="5" t="s">
        <v>60</v>
      </c>
      <c r="J10" s="5" t="s">
        <v>61</v>
      </c>
    </row>
    <row r="11" spans="1:10" x14ac:dyDescent="0.2">
      <c r="A11" t="s">
        <v>62</v>
      </c>
      <c r="B11" s="5" t="s">
        <v>63</v>
      </c>
      <c r="C11" s="5" t="s">
        <v>64</v>
      </c>
      <c r="D11" s="5" t="s">
        <v>42</v>
      </c>
      <c r="E11" s="5" t="s">
        <v>65</v>
      </c>
      <c r="F11" s="5" t="s">
        <v>66</v>
      </c>
      <c r="G11" s="5" t="s">
        <v>21</v>
      </c>
      <c r="H11" s="5" t="s">
        <v>22</v>
      </c>
      <c r="I11" s="5" t="s">
        <v>67</v>
      </c>
      <c r="J11" s="5" t="s">
        <v>68</v>
      </c>
    </row>
    <row r="12" spans="1:10" x14ac:dyDescent="0.2">
      <c r="A12" t="s">
        <v>69</v>
      </c>
      <c r="B12" s="5" t="s">
        <v>70</v>
      </c>
      <c r="C12" s="5" t="s">
        <v>71</v>
      </c>
      <c r="D12" s="5" t="s">
        <v>57</v>
      </c>
      <c r="E12" s="5" t="s">
        <v>72</v>
      </c>
      <c r="F12" s="5" t="s">
        <v>73</v>
      </c>
      <c r="G12" s="5" t="s">
        <v>21</v>
      </c>
      <c r="H12" s="5" t="s">
        <v>22</v>
      </c>
      <c r="I12" s="5" t="s">
        <v>74</v>
      </c>
      <c r="J12" s="5" t="s">
        <v>75</v>
      </c>
    </row>
    <row r="13" spans="1:10" x14ac:dyDescent="0.2">
      <c r="A13" t="s">
        <v>76</v>
      </c>
      <c r="B13" s="5" t="s">
        <v>77</v>
      </c>
      <c r="C13" s="5" t="s">
        <v>78</v>
      </c>
      <c r="D13" s="5" t="s">
        <v>35</v>
      </c>
      <c r="E13" s="5" t="s">
        <v>79</v>
      </c>
      <c r="F13" s="5" t="s">
        <v>37</v>
      </c>
      <c r="G13" s="5" t="s">
        <v>37</v>
      </c>
      <c r="H13" s="5" t="s">
        <v>37</v>
      </c>
      <c r="I13" s="5" t="s">
        <v>80</v>
      </c>
      <c r="J13" s="5" t="s">
        <v>37</v>
      </c>
    </row>
    <row r="14" spans="1:10" x14ac:dyDescent="0.2">
      <c r="A14" t="s">
        <v>81</v>
      </c>
      <c r="B14" s="5" t="s">
        <v>82</v>
      </c>
      <c r="C14" s="5" t="s">
        <v>83</v>
      </c>
      <c r="D14" s="5" t="s">
        <v>84</v>
      </c>
      <c r="E14" s="5" t="s">
        <v>85</v>
      </c>
      <c r="F14" s="5" t="s">
        <v>86</v>
      </c>
      <c r="G14" s="5" t="s">
        <v>21</v>
      </c>
      <c r="H14" s="5" t="s">
        <v>22</v>
      </c>
      <c r="I14" s="5" t="s">
        <v>87</v>
      </c>
      <c r="J14" s="5" t="s">
        <v>88</v>
      </c>
    </row>
    <row r="15" spans="1:10" x14ac:dyDescent="0.2">
      <c r="A15" t="s">
        <v>89</v>
      </c>
      <c r="B15" s="5" t="s">
        <v>90</v>
      </c>
      <c r="C15" s="5" t="s">
        <v>91</v>
      </c>
      <c r="D15" s="5" t="s">
        <v>92</v>
      </c>
      <c r="E15" s="5" t="s">
        <v>93</v>
      </c>
      <c r="F15" s="5" t="s">
        <v>94</v>
      </c>
      <c r="G15" s="5" t="s">
        <v>21</v>
      </c>
      <c r="H15" s="5" t="s">
        <v>22</v>
      </c>
      <c r="I15" s="5" t="s">
        <v>95</v>
      </c>
      <c r="J15" s="5" t="s">
        <v>96</v>
      </c>
    </row>
    <row r="16" spans="1:10" x14ac:dyDescent="0.2">
      <c r="A16" s="7" t="s">
        <v>97</v>
      </c>
      <c r="B16" s="6" t="s">
        <v>98</v>
      </c>
      <c r="C16" s="6" t="s">
        <v>99</v>
      </c>
      <c r="D16" s="6" t="s">
        <v>100</v>
      </c>
      <c r="E16" s="6" t="s">
        <v>101</v>
      </c>
      <c r="F16" s="6" t="s">
        <v>37</v>
      </c>
      <c r="G16" s="6" t="s">
        <v>37</v>
      </c>
      <c r="H16" s="6" t="s">
        <v>37</v>
      </c>
      <c r="I16" s="6" t="s">
        <v>102</v>
      </c>
      <c r="J16" s="6" t="s">
        <v>37</v>
      </c>
    </row>
  </sheetData>
  <pageMargins left="0.7" right="0.7" top="0.75" bottom="0.75" header="0.3" footer="0.3"/>
  <pageSetup paperSize="9" orientation="portrait" horizontalDpi="300" verticalDpi="300"/>
  <ignoredErrors>
    <ignoredError sqref="A5:J16"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workbookViewId="0"/>
  </sheetViews>
  <sheetFormatPr defaultColWidth="10.88671875" defaultRowHeight="15" x14ac:dyDescent="0.2"/>
  <cols>
    <col min="1" max="1" width="12.77734375" customWidth="1"/>
    <col min="2" max="3" width="8.77734375" customWidth="1"/>
    <col min="4" max="4" width="12.77734375" customWidth="1"/>
    <col min="5" max="5" width="15.77734375" customWidth="1"/>
    <col min="6" max="6" width="13.77734375" customWidth="1"/>
    <col min="7" max="7" width="17.77734375" customWidth="1"/>
    <col min="8" max="8" width="15.77734375" customWidth="1"/>
    <col min="9" max="9" width="17.77734375" customWidth="1"/>
    <col min="10" max="10" width="15.77734375" customWidth="1"/>
  </cols>
  <sheetData>
    <row r="1" spans="1:10" ht="30" customHeight="1" x14ac:dyDescent="0.2">
      <c r="A1" s="1" t="s">
        <v>228</v>
      </c>
    </row>
    <row r="2" spans="1:10" x14ac:dyDescent="0.2">
      <c r="A2" t="s">
        <v>216</v>
      </c>
    </row>
    <row r="3" spans="1:10" x14ac:dyDescent="0.2">
      <c r="A3" t="s">
        <v>217</v>
      </c>
    </row>
    <row r="4" spans="1:10" ht="15.75" x14ac:dyDescent="0.25">
      <c r="A4" s="4" t="s">
        <v>5</v>
      </c>
      <c r="B4" s="4" t="s">
        <v>6</v>
      </c>
      <c r="C4" s="4" t="s">
        <v>7</v>
      </c>
      <c r="D4" s="4" t="s">
        <v>8</v>
      </c>
      <c r="E4" s="4" t="s">
        <v>9</v>
      </c>
      <c r="F4" s="4" t="s">
        <v>10</v>
      </c>
      <c r="G4" s="4" t="s">
        <v>11</v>
      </c>
      <c r="H4" s="4" t="s">
        <v>12</v>
      </c>
      <c r="I4" s="4" t="s">
        <v>13</v>
      </c>
      <c r="J4" s="4" t="s">
        <v>14</v>
      </c>
    </row>
    <row r="5" spans="1:10" x14ac:dyDescent="0.2">
      <c r="A5" t="s">
        <v>15</v>
      </c>
      <c r="B5" s="5" t="s">
        <v>103</v>
      </c>
      <c r="C5" s="5" t="s">
        <v>104</v>
      </c>
      <c r="D5" s="5" t="s">
        <v>105</v>
      </c>
      <c r="E5" s="5" t="s">
        <v>85</v>
      </c>
      <c r="F5" s="5" t="s">
        <v>106</v>
      </c>
      <c r="G5" s="5" t="s">
        <v>21</v>
      </c>
      <c r="H5" s="5" t="s">
        <v>22</v>
      </c>
      <c r="I5" s="5" t="s">
        <v>107</v>
      </c>
      <c r="J5" s="5" t="s">
        <v>108</v>
      </c>
    </row>
    <row r="6" spans="1:10" x14ac:dyDescent="0.2">
      <c r="A6" t="s">
        <v>25</v>
      </c>
      <c r="B6" s="5" t="s">
        <v>109</v>
      </c>
      <c r="C6" s="5" t="s">
        <v>110</v>
      </c>
      <c r="D6" s="5" t="s">
        <v>111</v>
      </c>
      <c r="E6" s="5" t="s">
        <v>112</v>
      </c>
      <c r="F6" s="5" t="s">
        <v>37</v>
      </c>
      <c r="G6" s="5" t="s">
        <v>37</v>
      </c>
      <c r="H6" s="5" t="s">
        <v>37</v>
      </c>
      <c r="I6" s="5" t="s">
        <v>113</v>
      </c>
      <c r="J6" s="5" t="s">
        <v>37</v>
      </c>
    </row>
    <row r="7" spans="1:10" x14ac:dyDescent="0.2">
      <c r="A7" t="s">
        <v>32</v>
      </c>
      <c r="B7" s="5" t="s">
        <v>114</v>
      </c>
      <c r="C7" s="5" t="s">
        <v>115</v>
      </c>
      <c r="D7" s="5" t="s">
        <v>116</v>
      </c>
      <c r="E7" s="5" t="s">
        <v>117</v>
      </c>
      <c r="F7" s="5" t="s">
        <v>118</v>
      </c>
      <c r="G7" s="5" t="s">
        <v>21</v>
      </c>
      <c r="H7" s="5" t="s">
        <v>22</v>
      </c>
      <c r="I7" s="5" t="s">
        <v>113</v>
      </c>
      <c r="J7" s="5" t="s">
        <v>119</v>
      </c>
    </row>
    <row r="8" spans="1:10" x14ac:dyDescent="0.2">
      <c r="A8" t="s">
        <v>39</v>
      </c>
      <c r="B8" s="5" t="s">
        <v>120</v>
      </c>
      <c r="C8" s="5" t="s">
        <v>121</v>
      </c>
      <c r="D8" s="5" t="s">
        <v>122</v>
      </c>
      <c r="E8" s="5" t="s">
        <v>123</v>
      </c>
      <c r="F8" s="5" t="s">
        <v>124</v>
      </c>
      <c r="G8" s="5" t="s">
        <v>21</v>
      </c>
      <c r="H8" s="5" t="s">
        <v>22</v>
      </c>
      <c r="I8" s="5" t="s">
        <v>125</v>
      </c>
      <c r="J8" s="5" t="s">
        <v>126</v>
      </c>
    </row>
    <row r="9" spans="1:10" x14ac:dyDescent="0.2">
      <c r="A9" t="s">
        <v>46</v>
      </c>
      <c r="B9" s="5" t="s">
        <v>127</v>
      </c>
      <c r="C9" s="5" t="s">
        <v>128</v>
      </c>
      <c r="D9" s="5" t="s">
        <v>116</v>
      </c>
      <c r="E9" s="5" t="s">
        <v>129</v>
      </c>
      <c r="F9" s="5" t="s">
        <v>124</v>
      </c>
      <c r="G9" s="5" t="s">
        <v>21</v>
      </c>
      <c r="H9" s="5" t="s">
        <v>22</v>
      </c>
      <c r="I9" s="5" t="s">
        <v>130</v>
      </c>
      <c r="J9" s="5" t="s">
        <v>126</v>
      </c>
    </row>
    <row r="10" spans="1:10" x14ac:dyDescent="0.2">
      <c r="A10" t="s">
        <v>54</v>
      </c>
      <c r="B10" s="5" t="s">
        <v>131</v>
      </c>
      <c r="C10" s="5" t="s">
        <v>132</v>
      </c>
      <c r="D10" s="5" t="s">
        <v>118</v>
      </c>
      <c r="E10" s="5" t="s">
        <v>72</v>
      </c>
      <c r="F10" s="5" t="s">
        <v>133</v>
      </c>
      <c r="G10" s="5" t="s">
        <v>21</v>
      </c>
      <c r="H10" s="5" t="s">
        <v>22</v>
      </c>
      <c r="I10" s="5" t="s">
        <v>134</v>
      </c>
      <c r="J10" s="5" t="s">
        <v>135</v>
      </c>
    </row>
    <row r="11" spans="1:10" x14ac:dyDescent="0.2">
      <c r="A11" t="s">
        <v>62</v>
      </c>
      <c r="B11" s="5" t="s">
        <v>136</v>
      </c>
      <c r="C11" s="5" t="s">
        <v>137</v>
      </c>
      <c r="D11" s="5" t="s">
        <v>138</v>
      </c>
      <c r="E11" s="5" t="s">
        <v>139</v>
      </c>
      <c r="F11" s="5" t="s">
        <v>37</v>
      </c>
      <c r="G11" s="5" t="s">
        <v>37</v>
      </c>
      <c r="H11" s="5" t="s">
        <v>37</v>
      </c>
      <c r="I11" s="5" t="s">
        <v>140</v>
      </c>
      <c r="J11" s="5" t="s">
        <v>37</v>
      </c>
    </row>
    <row r="12" spans="1:10" x14ac:dyDescent="0.2">
      <c r="A12" t="s">
        <v>69</v>
      </c>
      <c r="B12" s="5" t="s">
        <v>141</v>
      </c>
      <c r="C12" s="5" t="s">
        <v>142</v>
      </c>
      <c r="D12" s="5" t="s">
        <v>143</v>
      </c>
      <c r="E12" s="5" t="s">
        <v>144</v>
      </c>
      <c r="F12" s="5" t="s">
        <v>145</v>
      </c>
      <c r="G12" s="5" t="s">
        <v>21</v>
      </c>
      <c r="H12" s="5" t="s">
        <v>22</v>
      </c>
      <c r="I12" s="5" t="s">
        <v>146</v>
      </c>
      <c r="J12" s="5" t="s">
        <v>147</v>
      </c>
    </row>
    <row r="13" spans="1:10" x14ac:dyDescent="0.2">
      <c r="A13" t="s">
        <v>76</v>
      </c>
      <c r="B13" s="5" t="s">
        <v>148</v>
      </c>
      <c r="C13" s="5" t="s">
        <v>149</v>
      </c>
      <c r="D13" s="5" t="s">
        <v>122</v>
      </c>
      <c r="E13" s="5" t="s">
        <v>150</v>
      </c>
      <c r="F13" s="5" t="s">
        <v>37</v>
      </c>
      <c r="G13" s="5" t="s">
        <v>37</v>
      </c>
      <c r="H13" s="5" t="s">
        <v>37</v>
      </c>
      <c r="I13" s="5" t="s">
        <v>151</v>
      </c>
      <c r="J13" s="5" t="s">
        <v>37</v>
      </c>
    </row>
    <row r="14" spans="1:10" x14ac:dyDescent="0.2">
      <c r="A14" t="s">
        <v>81</v>
      </c>
      <c r="B14" s="5" t="s">
        <v>152</v>
      </c>
      <c r="C14" s="5" t="s">
        <v>149</v>
      </c>
      <c r="D14" s="5" t="s">
        <v>153</v>
      </c>
      <c r="E14" s="5" t="s">
        <v>150</v>
      </c>
      <c r="F14" s="5" t="s">
        <v>37</v>
      </c>
      <c r="G14" s="5" t="s">
        <v>37</v>
      </c>
      <c r="H14" s="5" t="s">
        <v>37</v>
      </c>
      <c r="I14" s="5" t="s">
        <v>151</v>
      </c>
      <c r="J14" s="5" t="s">
        <v>37</v>
      </c>
    </row>
    <row r="15" spans="1:10" x14ac:dyDescent="0.2">
      <c r="A15" t="s">
        <v>89</v>
      </c>
      <c r="B15" s="5" t="s">
        <v>154</v>
      </c>
      <c r="C15" s="5" t="s">
        <v>91</v>
      </c>
      <c r="D15" s="5" t="s">
        <v>155</v>
      </c>
      <c r="E15" s="5" t="s">
        <v>156</v>
      </c>
      <c r="F15" s="5" t="s">
        <v>86</v>
      </c>
      <c r="G15" s="5" t="s">
        <v>21</v>
      </c>
      <c r="H15" s="5" t="s">
        <v>22</v>
      </c>
      <c r="I15" s="5" t="s">
        <v>157</v>
      </c>
      <c r="J15" s="5" t="s">
        <v>88</v>
      </c>
    </row>
    <row r="16" spans="1:10" x14ac:dyDescent="0.2">
      <c r="A16" s="7" t="s">
        <v>97</v>
      </c>
      <c r="B16" s="6" t="s">
        <v>158</v>
      </c>
      <c r="C16" s="6" t="s">
        <v>159</v>
      </c>
      <c r="D16" s="6" t="s">
        <v>160</v>
      </c>
      <c r="E16" s="6" t="s">
        <v>78</v>
      </c>
      <c r="F16" s="6" t="s">
        <v>37</v>
      </c>
      <c r="G16" s="6" t="s">
        <v>37</v>
      </c>
      <c r="H16" s="6" t="s">
        <v>37</v>
      </c>
      <c r="I16" s="6" t="s">
        <v>161</v>
      </c>
      <c r="J16" s="6" t="s">
        <v>37</v>
      </c>
    </row>
  </sheetData>
  <pageMargins left="0.7" right="0.7" top="0.75" bottom="0.75" header="0.3" footer="0.3"/>
  <pageSetup paperSize="9" orientation="portrait" horizontalDpi="300" verticalDpi="300"/>
  <ignoredErrors>
    <ignoredError sqref="A5:J16" numberStoredAsText="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6"/>
  <sheetViews>
    <sheetView workbookViewId="0"/>
  </sheetViews>
  <sheetFormatPr defaultColWidth="10.88671875" defaultRowHeight="15" x14ac:dyDescent="0.2"/>
  <cols>
    <col min="1" max="1" width="12.77734375" customWidth="1"/>
    <col min="2" max="3" width="8.77734375" customWidth="1"/>
    <col min="4" max="4" width="12.77734375" customWidth="1"/>
    <col min="5" max="5" width="15.77734375" customWidth="1"/>
    <col min="6" max="6" width="13.77734375" customWidth="1"/>
    <col min="7" max="7" width="17.77734375" customWidth="1"/>
    <col min="8" max="8" width="15.77734375" customWidth="1"/>
    <col min="9" max="9" width="17.77734375" customWidth="1"/>
    <col min="10" max="10" width="15.77734375" customWidth="1"/>
  </cols>
  <sheetData>
    <row r="1" spans="1:10" ht="30" customHeight="1" x14ac:dyDescent="0.2">
      <c r="A1" s="1" t="s">
        <v>229</v>
      </c>
    </row>
    <row r="2" spans="1:10" x14ac:dyDescent="0.2">
      <c r="A2" t="s">
        <v>216</v>
      </c>
    </row>
    <row r="3" spans="1:10" x14ac:dyDescent="0.2">
      <c r="A3" t="s">
        <v>217</v>
      </c>
    </row>
    <row r="4" spans="1:10" ht="15.75" x14ac:dyDescent="0.25">
      <c r="A4" s="4" t="s">
        <v>5</v>
      </c>
      <c r="B4" s="4" t="s">
        <v>6</v>
      </c>
      <c r="C4" s="4" t="s">
        <v>7</v>
      </c>
      <c r="D4" s="4" t="s">
        <v>8</v>
      </c>
      <c r="E4" s="4" t="s">
        <v>9</v>
      </c>
      <c r="F4" s="4" t="s">
        <v>10</v>
      </c>
      <c r="G4" s="4" t="s">
        <v>11</v>
      </c>
      <c r="H4" s="4" t="s">
        <v>12</v>
      </c>
      <c r="I4" s="4" t="s">
        <v>13</v>
      </c>
      <c r="J4" s="4" t="s">
        <v>14</v>
      </c>
    </row>
    <row r="5" spans="1:10" x14ac:dyDescent="0.2">
      <c r="A5" t="s">
        <v>15</v>
      </c>
      <c r="B5" s="5" t="s">
        <v>162</v>
      </c>
      <c r="C5" s="5" t="s">
        <v>163</v>
      </c>
      <c r="D5" s="5" t="s">
        <v>43</v>
      </c>
      <c r="E5" s="5" t="s">
        <v>164</v>
      </c>
      <c r="F5" s="5" t="s">
        <v>165</v>
      </c>
      <c r="G5" s="5" t="s">
        <v>21</v>
      </c>
      <c r="H5" s="5" t="s">
        <v>22</v>
      </c>
      <c r="I5" s="5" t="s">
        <v>166</v>
      </c>
      <c r="J5" s="5" t="s">
        <v>167</v>
      </c>
    </row>
    <row r="6" spans="1:10" x14ac:dyDescent="0.2">
      <c r="A6" t="s">
        <v>25</v>
      </c>
      <c r="B6" s="5" t="s">
        <v>168</v>
      </c>
      <c r="C6" s="5" t="s">
        <v>169</v>
      </c>
      <c r="D6" s="5" t="s">
        <v>170</v>
      </c>
      <c r="E6" s="5" t="s">
        <v>81</v>
      </c>
      <c r="F6" s="5" t="s">
        <v>116</v>
      </c>
      <c r="G6" s="5" t="s">
        <v>21</v>
      </c>
      <c r="H6" s="5" t="s">
        <v>22</v>
      </c>
      <c r="I6" s="5" t="s">
        <v>171</v>
      </c>
      <c r="J6" s="5" t="s">
        <v>172</v>
      </c>
    </row>
    <row r="7" spans="1:10" x14ac:dyDescent="0.2">
      <c r="A7" t="s">
        <v>32</v>
      </c>
      <c r="B7" s="5" t="s">
        <v>173</v>
      </c>
      <c r="C7" s="5" t="s">
        <v>36</v>
      </c>
      <c r="D7" s="5" t="s">
        <v>30</v>
      </c>
      <c r="E7" s="5" t="s">
        <v>164</v>
      </c>
      <c r="F7" s="5" t="s">
        <v>174</v>
      </c>
      <c r="G7" s="5" t="s">
        <v>21</v>
      </c>
      <c r="H7" s="5" t="s">
        <v>22</v>
      </c>
      <c r="I7" s="5" t="s">
        <v>175</v>
      </c>
      <c r="J7" s="5" t="s">
        <v>176</v>
      </c>
    </row>
    <row r="8" spans="1:10" x14ac:dyDescent="0.2">
      <c r="A8" t="s">
        <v>39</v>
      </c>
      <c r="B8" s="5" t="s">
        <v>177</v>
      </c>
      <c r="C8" s="5" t="s">
        <v>50</v>
      </c>
      <c r="D8" s="5" t="s">
        <v>73</v>
      </c>
      <c r="E8" s="5" t="s">
        <v>93</v>
      </c>
      <c r="F8" s="5" t="s">
        <v>37</v>
      </c>
      <c r="G8" s="5" t="s">
        <v>37</v>
      </c>
      <c r="H8" s="5" t="s">
        <v>37</v>
      </c>
      <c r="I8" s="5" t="s">
        <v>36</v>
      </c>
      <c r="J8" s="5" t="s">
        <v>37</v>
      </c>
    </row>
    <row r="9" spans="1:10" x14ac:dyDescent="0.2">
      <c r="A9" t="s">
        <v>46</v>
      </c>
      <c r="B9" s="5" t="s">
        <v>178</v>
      </c>
      <c r="C9" s="5" t="s">
        <v>85</v>
      </c>
      <c r="D9" s="5" t="s">
        <v>170</v>
      </c>
      <c r="E9" s="5" t="s">
        <v>93</v>
      </c>
      <c r="F9" s="5" t="s">
        <v>179</v>
      </c>
      <c r="G9" s="5" t="s">
        <v>21</v>
      </c>
      <c r="H9" s="5" t="s">
        <v>22</v>
      </c>
      <c r="I9" s="5" t="s">
        <v>180</v>
      </c>
      <c r="J9" s="5" t="s">
        <v>181</v>
      </c>
    </row>
    <row r="10" spans="1:10" x14ac:dyDescent="0.2">
      <c r="A10" t="s">
        <v>54</v>
      </c>
      <c r="B10" s="5" t="s">
        <v>182</v>
      </c>
      <c r="C10" s="5" t="s">
        <v>183</v>
      </c>
      <c r="D10" s="5" t="s">
        <v>184</v>
      </c>
      <c r="E10" s="5" t="s">
        <v>185</v>
      </c>
      <c r="F10" s="5" t="s">
        <v>186</v>
      </c>
      <c r="G10" s="5" t="s">
        <v>21</v>
      </c>
      <c r="H10" s="5" t="s">
        <v>22</v>
      </c>
      <c r="I10" s="5" t="s">
        <v>187</v>
      </c>
      <c r="J10" s="5" t="s">
        <v>188</v>
      </c>
    </row>
    <row r="11" spans="1:10" x14ac:dyDescent="0.2">
      <c r="A11" t="s">
        <v>62</v>
      </c>
      <c r="B11" s="5" t="s">
        <v>189</v>
      </c>
      <c r="C11" s="5" t="s">
        <v>190</v>
      </c>
      <c r="D11" s="5" t="s">
        <v>20</v>
      </c>
      <c r="E11" s="5" t="s">
        <v>191</v>
      </c>
      <c r="F11" s="5" t="s">
        <v>192</v>
      </c>
      <c r="G11" s="5" t="s">
        <v>21</v>
      </c>
      <c r="H11" s="5" t="s">
        <v>22</v>
      </c>
      <c r="I11" s="5" t="s">
        <v>183</v>
      </c>
      <c r="J11" s="5" t="s">
        <v>193</v>
      </c>
    </row>
    <row r="12" spans="1:10" x14ac:dyDescent="0.2">
      <c r="A12" t="s">
        <v>69</v>
      </c>
      <c r="B12" s="5" t="s">
        <v>194</v>
      </c>
      <c r="C12" s="5" t="s">
        <v>195</v>
      </c>
      <c r="D12" s="5" t="s">
        <v>49</v>
      </c>
      <c r="E12" s="5" t="s">
        <v>185</v>
      </c>
      <c r="F12" s="5" t="s">
        <v>196</v>
      </c>
      <c r="G12" s="5" t="s">
        <v>21</v>
      </c>
      <c r="H12" s="5" t="s">
        <v>22</v>
      </c>
      <c r="I12" s="5" t="s">
        <v>197</v>
      </c>
      <c r="J12" s="5" t="s">
        <v>198</v>
      </c>
    </row>
    <row r="13" spans="1:10" x14ac:dyDescent="0.2">
      <c r="A13" t="s">
        <v>76</v>
      </c>
      <c r="B13" s="5" t="s">
        <v>199</v>
      </c>
      <c r="C13" s="5" t="s">
        <v>200</v>
      </c>
      <c r="D13" s="5" t="s">
        <v>94</v>
      </c>
      <c r="E13" s="5" t="s">
        <v>201</v>
      </c>
      <c r="F13" s="5" t="s">
        <v>202</v>
      </c>
      <c r="G13" s="5" t="s">
        <v>21</v>
      </c>
      <c r="H13" s="5" t="s">
        <v>22</v>
      </c>
      <c r="I13" s="5" t="s">
        <v>203</v>
      </c>
      <c r="J13" s="5" t="s">
        <v>204</v>
      </c>
    </row>
    <row r="14" spans="1:10" x14ac:dyDescent="0.2">
      <c r="A14" t="s">
        <v>81</v>
      </c>
      <c r="B14" s="5" t="s">
        <v>205</v>
      </c>
      <c r="C14" s="5" t="s">
        <v>206</v>
      </c>
      <c r="D14" s="5" t="s">
        <v>28</v>
      </c>
      <c r="E14" s="5" t="s">
        <v>166</v>
      </c>
      <c r="F14" s="5" t="s">
        <v>207</v>
      </c>
      <c r="G14" s="5" t="s">
        <v>21</v>
      </c>
      <c r="H14" s="5" t="s">
        <v>22</v>
      </c>
      <c r="I14" s="5" t="s">
        <v>200</v>
      </c>
      <c r="J14" s="5" t="s">
        <v>208</v>
      </c>
    </row>
    <row r="15" spans="1:10" x14ac:dyDescent="0.2">
      <c r="A15" t="s">
        <v>89</v>
      </c>
      <c r="B15" s="5" t="s">
        <v>209</v>
      </c>
      <c r="C15" s="5" t="s">
        <v>210</v>
      </c>
      <c r="D15" s="5" t="s">
        <v>42</v>
      </c>
      <c r="E15" s="5" t="s">
        <v>37</v>
      </c>
      <c r="F15" s="5" t="s">
        <v>37</v>
      </c>
      <c r="G15" s="5" t="s">
        <v>21</v>
      </c>
      <c r="H15" s="5" t="s">
        <v>22</v>
      </c>
      <c r="I15" s="5" t="s">
        <v>93</v>
      </c>
      <c r="J15" s="5" t="s">
        <v>37</v>
      </c>
    </row>
    <row r="16" spans="1:10" x14ac:dyDescent="0.2">
      <c r="A16" s="7" t="s">
        <v>97</v>
      </c>
      <c r="B16" s="6" t="s">
        <v>211</v>
      </c>
      <c r="C16" s="6" t="s">
        <v>212</v>
      </c>
      <c r="D16" s="6" t="s">
        <v>213</v>
      </c>
      <c r="E16" s="6" t="s">
        <v>214</v>
      </c>
      <c r="F16" s="6" t="s">
        <v>37</v>
      </c>
      <c r="G16" s="6" t="s">
        <v>37</v>
      </c>
      <c r="H16" s="6" t="s">
        <v>37</v>
      </c>
      <c r="I16" s="6" t="s">
        <v>215</v>
      </c>
      <c r="J16" s="6" t="s">
        <v>37</v>
      </c>
    </row>
  </sheetData>
  <pageMargins left="0.7" right="0.7" top="0.75" bottom="0.75" header="0.3" footer="0.3"/>
  <pageSetup paperSize="9" orientation="portrait" horizontalDpi="300" verticalDpi="300"/>
  <ignoredErrors>
    <ignoredError sqref="A5:J16"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heetViews>
  <sheetFormatPr defaultColWidth="10.88671875" defaultRowHeight="15" x14ac:dyDescent="0.2"/>
  <cols>
    <col min="1" max="1" width="13.77734375" customWidth="1"/>
    <col min="2" max="2" width="80.77734375" customWidth="1"/>
  </cols>
  <sheetData>
    <row r="1" spans="1:2" ht="30" customHeight="1" x14ac:dyDescent="0.2">
      <c r="A1" s="1" t="s">
        <v>230</v>
      </c>
    </row>
    <row r="2" spans="1:2" ht="15.75" x14ac:dyDescent="0.25">
      <c r="A2" s="4" t="s">
        <v>218</v>
      </c>
      <c r="B2" s="4" t="s">
        <v>219</v>
      </c>
    </row>
    <row r="3" spans="1:2" ht="60" x14ac:dyDescent="0.2">
      <c r="A3" t="s">
        <v>220</v>
      </c>
      <c r="B3" s="2" t="s">
        <v>221</v>
      </c>
    </row>
    <row r="4" spans="1:2" ht="45" x14ac:dyDescent="0.2">
      <c r="A4" t="s">
        <v>222</v>
      </c>
      <c r="B4" s="2" t="s">
        <v>223</v>
      </c>
    </row>
    <row r="5" spans="1:2" ht="45" x14ac:dyDescent="0.2">
      <c r="A5" t="s">
        <v>224</v>
      </c>
      <c r="B5" s="2" t="s">
        <v>231</v>
      </c>
    </row>
    <row r="6" spans="1:2" ht="150" x14ac:dyDescent="0.2">
      <c r="A6" t="s">
        <v>225</v>
      </c>
      <c r="B6" s="2" t="s">
        <v>234</v>
      </c>
    </row>
    <row r="7" spans="1:2" ht="30" x14ac:dyDescent="0.2">
      <c r="A7" t="s">
        <v>226</v>
      </c>
      <c r="B7" s="2" t="s">
        <v>232</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rut11666</dc:creator>
  <cp:lastModifiedBy>Ryan MacGregor</cp:lastModifiedBy>
  <dcterms:created xsi:type="dcterms:W3CDTF">2023-11-16T10:07:51Z</dcterms:created>
  <dcterms:modified xsi:type="dcterms:W3CDTF">2023-11-29T09:00:45Z</dcterms:modified>
</cp:coreProperties>
</file>