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CB0AF502-CE47-4328-B462-2D7092063C02}"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<sst xmlns="http://schemas.openxmlformats.org/spreadsheetml/2006/main" count="6494" uniqueCount="104">
  <si>
    <t>Attainment Statistics - December 2023 - Education Authority - Awards</t>
  </si>
  <si>
    <t>Reference: 23DAEA</t>
  </si>
  <si>
    <t>Release date: 12 December 2023</t>
  </si>
  <si>
    <t>Lead analyst: Ryan MacGregor</t>
  </si>
  <si>
    <t>Contact: data.analytics@sqa.org.uk</t>
  </si>
  <si>
    <t>Level</t>
  </si>
  <si>
    <t>Subject</t>
  </si>
  <si>
    <t>Awarded Count 2023</t>
  </si>
  <si>
    <t>Awarded Count 2022</t>
  </si>
  <si>
    <t>Awarded Count 2021</t>
  </si>
  <si>
    <t>Awarded Count 2020</t>
  </si>
  <si>
    <t>Awarded Count 2019</t>
  </si>
  <si>
    <t>SCQF1</t>
  </si>
  <si>
    <t>Total - SCQF1</t>
  </si>
  <si>
    <t>SCQF2</t>
  </si>
  <si>
    <t>Total - SCQF2</t>
  </si>
  <si>
    <t>SCQF3</t>
  </si>
  <si>
    <t>Total - SCQF3</t>
  </si>
  <si>
    <t>SCQF4</t>
  </si>
  <si>
    <t>Total - SCQF4</t>
  </si>
  <si>
    <t>SCQF5</t>
  </si>
  <si>
    <t>Total - SCQF5</t>
  </si>
  <si>
    <t>SCQF6</t>
  </si>
  <si>
    <t>Total - SCQF6</t>
  </si>
  <si>
    <t>Adult Learning and Transition Bronze Award</t>
  </si>
  <si>
    <t>[z]</t>
  </si>
  <si>
    <t>Adult Learning and Transition Gold Award</t>
  </si>
  <si>
    <t>[c]</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</si>
  <si>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</si>
  <si>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</si>
  <si>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</si>
  <si>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</si>
  <si>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</si>
  <si>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</si>
  <si>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</si>
  <si>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</si>
  <si>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</si>
  <si>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</si>
  <si>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</si>
  <si>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</si>
  <si>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</si>
  <si>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</si>
  <si>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</si>
  <si>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</si>
  <si>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</si>
  <si>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</si>
  <si>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</si>
  <si>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</si>
  <si>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</si>
  <si>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</si>
  <si>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</si>
  <si>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</si>
  <si>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</si>
  <si>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</si>
  <si>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</si>
  <si>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</si>
  <si>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</si>
  <si>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</si>
  <si>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</si>
  <si>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</si>
  <si>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</si>
  <si>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</si>
  <si>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</si>
  <si>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Table 1: December Awards Attainment - Aberdeen City Council</t>
  </si>
  <si>
    <t>Table 2: December Awards Attainment - Aberdeenshire Council</t>
  </si>
  <si>
    <t>Table 3: December Awards Attainment - Angus Council</t>
  </si>
  <si>
    <t>Table 4: December Awards Attainment - Argyll and Bute Council</t>
  </si>
  <si>
    <t>Table 5: December Awards Attainment - City of Glasgow Council</t>
  </si>
  <si>
    <t>Table 6: December Awards Attainment - Clackmannanshire Council</t>
  </si>
  <si>
    <t>Table 7: December Awards Attainment - Comhairle Nan Eilean Siar</t>
  </si>
  <si>
    <t>Table 8: December Awards Attainment - Dumfries and Galloway Council</t>
  </si>
  <si>
    <t>Table 9: December Awards Attainment - Dundee City Council</t>
  </si>
  <si>
    <t>Table 10: December Awards Attainment - East Ayrshire Council</t>
  </si>
  <si>
    <t>Table 11: December Awards Attainment - East Dunbartonshire Council</t>
  </si>
  <si>
    <t>Table 12: December Awards Attainment - East Lothian Council</t>
  </si>
  <si>
    <t>Table 13: December Awards Attainment - East Renfrewshire Council</t>
  </si>
  <si>
    <t>Table 14: December Awards Attainment - Falkirk Council</t>
  </si>
  <si>
    <t>Table 15: December Awards Attainment - Fife Council</t>
  </si>
  <si>
    <t>Table 17: December Awards Attainment - Inverclyde Council</t>
  </si>
  <si>
    <t>Table 18: December Awards Attainment - Midlothian Council</t>
  </si>
  <si>
    <t>Table 19: December Awards Attainment - North Ayrshire Council</t>
  </si>
  <si>
    <t>Table 20: December Awards Attainment - North Lanarkshire Council</t>
  </si>
  <si>
    <t>Table 21: December Awards Attainment - Orkney Islands Council</t>
  </si>
  <si>
    <t>Table 22: December Awards Attainment - Perth &amp; Kinross Council</t>
  </si>
  <si>
    <t>Table 23: December Awards Attainment - Renfrewshire Council</t>
  </si>
  <si>
    <t>Table 24: December Awards Attainment - Scottish Borders Council</t>
  </si>
  <si>
    <t>Table 25: December Awards Attainment - Shetland Islands Council</t>
  </si>
  <si>
    <t>Table 26: December Awards Attainment - South Ayrshire Council</t>
  </si>
  <si>
    <t>Table 27: December Awards Attainment - South Lanarkshire Council</t>
  </si>
  <si>
    <t>Table 28: December Awards Attainment - Stirling Council</t>
  </si>
  <si>
    <t>Table 29: December Awards Attainment - The City of Edinburgh Council</t>
  </si>
  <si>
    <t>Table 30: December Awards Attainment - The Moray Council</t>
  </si>
  <si>
    <t>Table 31: December Awards Attainment - West Dunbartonshire Council</t>
  </si>
  <si>
    <t>Table 32: December Awards Attainment - West Lothian Council</t>
  </si>
  <si>
    <t>Notes accompanying this release</t>
  </si>
  <si>
    <t>[note 2]</t>
  </si>
  <si>
    <t>[note 3]</t>
  </si>
  <si>
    <t>[note 4]</t>
  </si>
  <si>
    <t xml:space="preserve">Attainment information for SQA's Awards, National Certificate and National Progression Award qualifications in 2023 detail the number of successfully certificated entries between 1 August 2022 and 31 July 2023. </t>
  </si>
  <si>
    <t>The education authority categories used in these statistics result from the related centre types Education Authority - Secondary School and Education Authority - Special School.</t>
  </si>
  <si>
    <t>[note 6]</t>
  </si>
  <si>
    <t>[note 5]</t>
  </si>
  <si>
    <t>Table 16: December Awards Attainment - Highland Council</t>
  </si>
  <si>
    <t>Attainment Statistics - December 2023 - Education Authority - Awards presents a summary of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</si>
</sst>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6" fillId="0" borderId="0" applyNumberFormat="0" applyFill="0" applyBorder="0" applyAlignment="0" applyProtection="0"/>
    <xf numFmtId="0" fontId="7" fillId="0" borderId="3" applyNumberFormat="0" applyFill="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1" applyAlignment="1">
      <alignment wrapText="1"/>
    </xf>
    <xf numFmtId="0" fontId="8"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awards_attainment__aberdeen_city_council" displayName="table_1_december_awards_attainment__aberdeen_city_council" ref="A4:G74" totalsRowShown="0">
  <tableColumns count="7">
    <tableColumn id="1" xr3:uid="{00000000-0010-0000-0000-000001000000}" name="Level"/>
    <tableColumn id="2" xr3:uid="{00000000-0010-0000-0000-000002000000}" name="Subject"/>
    <tableColumn id="3" xr3:uid="{00000000-0010-0000-0000-000003000000}" name="Awarded Count 2023"/>
    <tableColumn id="4" xr3:uid="{00000000-0010-0000-0000-000004000000}" name="Awarded Count 2022"/>
    <tableColumn id="5" xr3:uid="{00000000-0010-0000-0000-000005000000}" name="Awarded Count 2021"/>
    <tableColumn id="6" xr3:uid="{00000000-0010-0000-0000-000006000000}" name="Awarded Count 2020"/>
    <tableColumn id="7" xr3:uid="{00000000-0010-0000-0000-000007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awards_attainment__east_ayrshire_council" displayName="table_10_december_awards_attainment__east_ayrshire_council" ref="A4:G74"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awards_attainment__east_dunbartonshire_council" displayName="table_11_december_awards_attainment__east_dunbartonshire_council" ref="A4:G74"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december_awards_attainment__east_lothian_council" displayName="table_12_december_awards_attainment__east_lothian_council" ref="A4:G74" totalsRowShown="0">
  <tableColumns count="7">
    <tableColumn id="1" xr3:uid="{00000000-0010-0000-0B00-000001000000}" name="Level"/>
    <tableColumn id="2" xr3:uid="{00000000-0010-0000-0B00-000002000000}" name="Subject"/>
    <tableColumn id="3" xr3:uid="{00000000-0010-0000-0B00-000003000000}" name="Awarded Count 2023"/>
    <tableColumn id="4" xr3:uid="{00000000-0010-0000-0B00-000004000000}" name="Awarded Count 2022"/>
    <tableColumn id="5" xr3:uid="{00000000-0010-0000-0B00-000005000000}" name="Awarded Count 2021"/>
    <tableColumn id="6" xr3:uid="{00000000-0010-0000-0B00-000006000000}" name="Awarded Count 2020"/>
    <tableColumn id="7" xr3:uid="{00000000-0010-0000-0B00-000007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december_awards_attainment__east_renfrewshire_council" displayName="table_13_december_awards_attainment__east_renfrewshire_council" ref="A4:G74" totalsRowShown="0">
  <tableColumns count="7">
    <tableColumn id="1" xr3:uid="{00000000-0010-0000-0C00-000001000000}" name="Level"/>
    <tableColumn id="2" xr3:uid="{00000000-0010-0000-0C00-000002000000}" name="Subject"/>
    <tableColumn id="3" xr3:uid="{00000000-0010-0000-0C00-000003000000}" name="Awarded Count 2023"/>
    <tableColumn id="4" xr3:uid="{00000000-0010-0000-0C00-000004000000}" name="Awarded Count 2022"/>
    <tableColumn id="5" xr3:uid="{00000000-0010-0000-0C00-000005000000}" name="Awarded Count 2021"/>
    <tableColumn id="6" xr3:uid="{00000000-0010-0000-0C00-000006000000}" name="Awarded Count 2020"/>
    <tableColumn id="7" xr3:uid="{00000000-0010-0000-0C00-000007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december_awards_attainment__falkirk_council" displayName="table_14_december_awards_attainment__falkirk_council" ref="A4:G74" totalsRowShown="0">
  <tableColumns count="7">
    <tableColumn id="1" xr3:uid="{00000000-0010-0000-0D00-000001000000}" name="Level"/>
    <tableColumn id="2" xr3:uid="{00000000-0010-0000-0D00-000002000000}" name="Subject"/>
    <tableColumn id="3" xr3:uid="{00000000-0010-0000-0D00-000003000000}" name="Awarded Count 2023"/>
    <tableColumn id="4" xr3:uid="{00000000-0010-0000-0D00-000004000000}" name="Awarded Count 2022"/>
    <tableColumn id="5" xr3:uid="{00000000-0010-0000-0D00-000005000000}" name="Awarded Count 2021"/>
    <tableColumn id="6" xr3:uid="{00000000-0010-0000-0D00-000006000000}" name="Awarded Count 2020"/>
    <tableColumn id="7" xr3:uid="{00000000-0010-0000-0D00-000007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december_awards_attainment__fife_council" displayName="table_15_december_awards_attainment__fife_council" ref="A4:G74" totalsRowShown="0">
  <tableColumns count="7">
    <tableColumn id="1" xr3:uid="{00000000-0010-0000-0E00-000001000000}" name="Level"/>
    <tableColumn id="2" xr3:uid="{00000000-0010-0000-0E00-000002000000}" name="Subject"/>
    <tableColumn id="3" xr3:uid="{00000000-0010-0000-0E00-000003000000}" name="Awarded Count 2023"/>
    <tableColumn id="4" xr3:uid="{00000000-0010-0000-0E00-000004000000}" name="Awarded Count 2022"/>
    <tableColumn id="5" xr3:uid="{00000000-0010-0000-0E00-000005000000}" name="Awarded Count 2021"/>
    <tableColumn id="6" xr3:uid="{00000000-0010-0000-0E00-000006000000}" name="Awarded Count 2020"/>
    <tableColumn id="7" xr3:uid="{00000000-0010-0000-0E00-000007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december_awards_attainment__highland_council" displayName="table_16_december_awards_attainment__highland_council" ref="A4:G74" totalsRowShown="0">
  <tableColumns count="7">
    <tableColumn id="1" xr3:uid="{00000000-0010-0000-0F00-000001000000}" name="Level"/>
    <tableColumn id="2" xr3:uid="{00000000-0010-0000-0F00-000002000000}" name="Subject"/>
    <tableColumn id="3" xr3:uid="{00000000-0010-0000-0F00-000003000000}" name="Awarded Count 2023"/>
    <tableColumn id="4" xr3:uid="{00000000-0010-0000-0F00-000004000000}" name="Awarded Count 2022"/>
    <tableColumn id="5" xr3:uid="{00000000-0010-0000-0F00-000005000000}" name="Awarded Count 2021"/>
    <tableColumn id="6" xr3:uid="{00000000-0010-0000-0F00-000006000000}" name="Awarded Count 2020"/>
    <tableColumn id="7" xr3:uid="{00000000-0010-0000-0F00-000007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december_awards_attainment__inverclyde_council" displayName="table_17_december_awards_attainment__inverclyde_council" ref="A4:G74" totalsRowShown="0">
  <tableColumns count="7">
    <tableColumn id="1" xr3:uid="{00000000-0010-0000-1000-000001000000}" name="Level"/>
    <tableColumn id="2" xr3:uid="{00000000-0010-0000-1000-000002000000}" name="Subject"/>
    <tableColumn id="3" xr3:uid="{00000000-0010-0000-1000-000003000000}" name="Awarded Count 2023"/>
    <tableColumn id="4" xr3:uid="{00000000-0010-0000-1000-000004000000}" name="Awarded Count 2022"/>
    <tableColumn id="5" xr3:uid="{00000000-0010-0000-1000-000005000000}" name="Awarded Count 2021"/>
    <tableColumn id="6" xr3:uid="{00000000-0010-0000-1000-000006000000}" name="Awarded Count 2020"/>
    <tableColumn id="7" xr3:uid="{00000000-0010-0000-1000-000007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december_awards_attainment__midlothian_council" displayName="table_18_december_awards_attainment__midlothian_council" ref="A4:G74" totalsRowShown="0">
  <tableColumns count="7">
    <tableColumn id="1" xr3:uid="{00000000-0010-0000-1100-000001000000}" name="Level"/>
    <tableColumn id="2" xr3:uid="{00000000-0010-0000-1100-000002000000}" name="Subject"/>
    <tableColumn id="3" xr3:uid="{00000000-0010-0000-1100-000003000000}" name="Awarded Count 2023"/>
    <tableColumn id="4" xr3:uid="{00000000-0010-0000-1100-000004000000}" name="Awarded Count 2022"/>
    <tableColumn id="5" xr3:uid="{00000000-0010-0000-1100-000005000000}" name="Awarded Count 2021"/>
    <tableColumn id="6" xr3:uid="{00000000-0010-0000-1100-000006000000}" name="Awarded Count 2020"/>
    <tableColumn id="7" xr3:uid="{00000000-0010-0000-1100-000007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december_awards_attainment__north_ayrshire_council" displayName="table_19_december_awards_attainment__north_ayrshire_council" ref="A4:G74" totalsRowShown="0">
  <tableColumns count="7">
    <tableColumn id="1" xr3:uid="{00000000-0010-0000-1200-000001000000}" name="Level"/>
    <tableColumn id="2" xr3:uid="{00000000-0010-0000-1200-000002000000}" name="Subject"/>
    <tableColumn id="3" xr3:uid="{00000000-0010-0000-1200-000003000000}" name="Awarded Count 2023"/>
    <tableColumn id="4" xr3:uid="{00000000-0010-0000-1200-000004000000}" name="Awarded Count 2022"/>
    <tableColumn id="5" xr3:uid="{00000000-0010-0000-1200-000005000000}" name="Awarded Count 2021"/>
    <tableColumn id="6" xr3:uid="{00000000-0010-0000-1200-000006000000}" name="Awarded Count 2020"/>
    <tableColumn id="7" xr3:uid="{00000000-0010-0000-1200-000007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awards_attainment__aberdeenshire_council" displayName="table_2_december_awards_attainment__aberdeenshire_council" ref="A4:G74" totalsRowShown="0">
  <tableColumns count="7">
    <tableColumn id="1" xr3:uid="{00000000-0010-0000-0100-000001000000}" name="Level"/>
    <tableColumn id="2" xr3:uid="{00000000-0010-0000-0100-000002000000}" name="Subject"/>
    <tableColumn id="3" xr3:uid="{00000000-0010-0000-0100-000003000000}" name="Awarded Count 2023"/>
    <tableColumn id="4" xr3:uid="{00000000-0010-0000-0100-000004000000}" name="Awarded Count 2022"/>
    <tableColumn id="5" xr3:uid="{00000000-0010-0000-0100-000005000000}" name="Awarded Count 2021"/>
    <tableColumn id="6" xr3:uid="{00000000-0010-0000-0100-000006000000}" name="Awarded Count 2020"/>
    <tableColumn id="7" xr3:uid="{00000000-0010-0000-0100-000007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december_awards_attainment__north_lanarkshire_council" displayName="table_20_december_awards_attainment__north_lanarkshire_council" ref="A4:G74" totalsRowShown="0">
  <tableColumns count="7">
    <tableColumn id="1" xr3:uid="{00000000-0010-0000-1300-000001000000}" name="Level"/>
    <tableColumn id="2" xr3:uid="{00000000-0010-0000-1300-000002000000}" name="Subject"/>
    <tableColumn id="3" xr3:uid="{00000000-0010-0000-1300-000003000000}" name="Awarded Count 2023"/>
    <tableColumn id="4" xr3:uid="{00000000-0010-0000-1300-000004000000}" name="Awarded Count 2022"/>
    <tableColumn id="5" xr3:uid="{00000000-0010-0000-1300-000005000000}" name="Awarded Count 2021"/>
    <tableColumn id="6" xr3:uid="{00000000-0010-0000-1300-000006000000}" name="Awarded Count 2020"/>
    <tableColumn id="7" xr3:uid="{00000000-0010-0000-1300-000007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december_awards_attainment__orkney_islands_council" displayName="table_21_december_awards_attainment__orkney_islands_council" ref="A4:G74" totalsRowShown="0">
  <tableColumns count="7">
    <tableColumn id="1" xr3:uid="{00000000-0010-0000-1400-000001000000}" name="Level"/>
    <tableColumn id="2" xr3:uid="{00000000-0010-0000-1400-000002000000}" name="Subject"/>
    <tableColumn id="3" xr3:uid="{00000000-0010-0000-1400-000003000000}" name="Awarded Count 2023"/>
    <tableColumn id="4" xr3:uid="{00000000-0010-0000-1400-000004000000}" name="Awarded Count 2022"/>
    <tableColumn id="5" xr3:uid="{00000000-0010-0000-1400-000005000000}" name="Awarded Count 2021"/>
    <tableColumn id="6" xr3:uid="{00000000-0010-0000-1400-000006000000}" name="Awarded Count 2020"/>
    <tableColumn id="7" xr3:uid="{00000000-0010-0000-1400-000007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december_awards_attainment__perth__kinross_council" displayName="table_22_december_awards_attainment__perth__kinross_council" ref="A4:G74" totalsRowShown="0">
  <tableColumns count="7">
    <tableColumn id="1" xr3:uid="{00000000-0010-0000-1500-000001000000}" name="Level"/>
    <tableColumn id="2" xr3:uid="{00000000-0010-0000-1500-000002000000}" name="Subject"/>
    <tableColumn id="3" xr3:uid="{00000000-0010-0000-1500-000003000000}" name="Awarded Count 2023"/>
    <tableColumn id="4" xr3:uid="{00000000-0010-0000-1500-000004000000}" name="Awarded Count 2022"/>
    <tableColumn id="5" xr3:uid="{00000000-0010-0000-1500-000005000000}" name="Awarded Count 2021"/>
    <tableColumn id="6" xr3:uid="{00000000-0010-0000-1500-000006000000}" name="Awarded Count 2020"/>
    <tableColumn id="7" xr3:uid="{00000000-0010-0000-1500-000007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december_awards_attainment__renfrewshire_council" displayName="table_23_december_awards_attainment__renfrewshire_council" ref="A4:G74" totalsRowShown="0">
  <tableColumns count="7">
    <tableColumn id="1" xr3:uid="{00000000-0010-0000-1600-000001000000}" name="Level"/>
    <tableColumn id="2" xr3:uid="{00000000-0010-0000-1600-000002000000}" name="Subject"/>
    <tableColumn id="3" xr3:uid="{00000000-0010-0000-1600-000003000000}" name="Awarded Count 2023"/>
    <tableColumn id="4" xr3:uid="{00000000-0010-0000-1600-000004000000}" name="Awarded Count 2022"/>
    <tableColumn id="5" xr3:uid="{00000000-0010-0000-1600-000005000000}" name="Awarded Count 2021"/>
    <tableColumn id="6" xr3:uid="{00000000-0010-0000-1600-000006000000}" name="Awarded Count 2020"/>
    <tableColumn id="7" xr3:uid="{00000000-0010-0000-1600-000007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december_awards_attainment__scottish_borders_council" displayName="table_24_december_awards_attainment__scottish_borders_council" ref="A4:G74" totalsRowShown="0">
  <tableColumns count="7">
    <tableColumn id="1" xr3:uid="{00000000-0010-0000-1700-000001000000}" name="Level"/>
    <tableColumn id="2" xr3:uid="{00000000-0010-0000-1700-000002000000}" name="Subject"/>
    <tableColumn id="3" xr3:uid="{00000000-0010-0000-1700-000003000000}" name="Awarded Count 2023"/>
    <tableColumn id="4" xr3:uid="{00000000-0010-0000-1700-000004000000}" name="Awarded Count 2022"/>
    <tableColumn id="5" xr3:uid="{00000000-0010-0000-1700-000005000000}" name="Awarded Count 2021"/>
    <tableColumn id="6" xr3:uid="{00000000-0010-0000-1700-000006000000}" name="Awarded Count 2020"/>
    <tableColumn id="7" xr3:uid="{00000000-0010-0000-1700-000007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december_awards_attainment__shetland_islands_council" displayName="table_25_december_awards_attainment__shetland_islands_council" ref="A4:G74" totalsRowShown="0">
  <tableColumns count="7">
    <tableColumn id="1" xr3:uid="{00000000-0010-0000-1800-000001000000}" name="Level"/>
    <tableColumn id="2" xr3:uid="{00000000-0010-0000-1800-000002000000}" name="Subject"/>
    <tableColumn id="3" xr3:uid="{00000000-0010-0000-1800-000003000000}" name="Awarded Count 2023"/>
    <tableColumn id="4" xr3:uid="{00000000-0010-0000-1800-000004000000}" name="Awarded Count 2022"/>
    <tableColumn id="5" xr3:uid="{00000000-0010-0000-1800-000005000000}" name="Awarded Count 2021"/>
    <tableColumn id="6" xr3:uid="{00000000-0010-0000-1800-000006000000}" name="Awarded Count 2020"/>
    <tableColumn id="7" xr3:uid="{00000000-0010-0000-1800-000007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december_awards_attainment__south_ayrshire_council" displayName="table_26_december_awards_attainment__south_ayrshire_council" ref="A4:G74" totalsRowShown="0">
  <tableColumns count="7">
    <tableColumn id="1" xr3:uid="{00000000-0010-0000-1900-000001000000}" name="Level"/>
    <tableColumn id="2" xr3:uid="{00000000-0010-0000-1900-000002000000}" name="Subject"/>
    <tableColumn id="3" xr3:uid="{00000000-0010-0000-1900-000003000000}" name="Awarded Count 2023"/>
    <tableColumn id="4" xr3:uid="{00000000-0010-0000-1900-000004000000}" name="Awarded Count 2022"/>
    <tableColumn id="5" xr3:uid="{00000000-0010-0000-1900-000005000000}" name="Awarded Count 2021"/>
    <tableColumn id="6" xr3:uid="{00000000-0010-0000-1900-000006000000}" name="Awarded Count 2020"/>
    <tableColumn id="7" xr3:uid="{00000000-0010-0000-1900-000007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december_awards_attainment__south_lanarkshire_council" displayName="table_27_december_awards_attainment__south_lanarkshire_council" ref="A4:G74" totalsRowShown="0">
  <tableColumns count="7">
    <tableColumn id="1" xr3:uid="{00000000-0010-0000-1A00-000001000000}" name="Level"/>
    <tableColumn id="2" xr3:uid="{00000000-0010-0000-1A00-000002000000}" name="Subject"/>
    <tableColumn id="3" xr3:uid="{00000000-0010-0000-1A00-000003000000}" name="Awarded Count 2023"/>
    <tableColumn id="4" xr3:uid="{00000000-0010-0000-1A00-000004000000}" name="Awarded Count 2022"/>
    <tableColumn id="5" xr3:uid="{00000000-0010-0000-1A00-000005000000}" name="Awarded Count 2021"/>
    <tableColumn id="6" xr3:uid="{00000000-0010-0000-1A00-000006000000}" name="Awarded Count 2020"/>
    <tableColumn id="7" xr3:uid="{00000000-0010-0000-1A00-000007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december_awards_attainment__stirling_council" displayName="table_28_december_awards_attainment__stirling_council" ref="A4:G74" totalsRowShown="0">
  <tableColumns count="7">
    <tableColumn id="1" xr3:uid="{00000000-0010-0000-1B00-000001000000}" name="Level"/>
    <tableColumn id="2" xr3:uid="{00000000-0010-0000-1B00-000002000000}" name="Subject"/>
    <tableColumn id="3" xr3:uid="{00000000-0010-0000-1B00-000003000000}" name="Awarded Count 2023"/>
    <tableColumn id="4" xr3:uid="{00000000-0010-0000-1B00-000004000000}" name="Awarded Count 2022"/>
    <tableColumn id="5" xr3:uid="{00000000-0010-0000-1B00-000005000000}" name="Awarded Count 2021"/>
    <tableColumn id="6" xr3:uid="{00000000-0010-0000-1B00-000006000000}" name="Awarded Count 2020"/>
    <tableColumn id="7" xr3:uid="{00000000-0010-0000-1B00-000007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december_awards_attainment__the_city_of_edinburgh_council" displayName="table_29_december_awards_attainment__the_city_of_edinburgh_council" ref="A4:G74" totalsRowShown="0">
  <tableColumns count="7">
    <tableColumn id="1" xr3:uid="{00000000-0010-0000-1C00-000001000000}" name="Level"/>
    <tableColumn id="2" xr3:uid="{00000000-0010-0000-1C00-000002000000}" name="Subject"/>
    <tableColumn id="3" xr3:uid="{00000000-0010-0000-1C00-000003000000}" name="Awarded Count 2023"/>
    <tableColumn id="4" xr3:uid="{00000000-0010-0000-1C00-000004000000}" name="Awarded Count 2022"/>
    <tableColumn id="5" xr3:uid="{00000000-0010-0000-1C00-000005000000}" name="Awarded Count 2021"/>
    <tableColumn id="6" xr3:uid="{00000000-0010-0000-1C00-000006000000}" name="Awarded Count 2020"/>
    <tableColumn id="7" xr3:uid="{00000000-0010-0000-1C00-000007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awards_attainment__angus_council" displayName="table_3_december_awards_attainment__angus_council" ref="A4:G74" totalsRowShown="0">
  <tableColumns count="7">
    <tableColumn id="1" xr3:uid="{00000000-0010-0000-0200-000001000000}" name="Level"/>
    <tableColumn id="2" xr3:uid="{00000000-0010-0000-0200-000002000000}" name="Subject"/>
    <tableColumn id="3" xr3:uid="{00000000-0010-0000-0200-000003000000}" name="Awarded Count 2023"/>
    <tableColumn id="4" xr3:uid="{00000000-0010-0000-0200-000004000000}" name="Awarded Count 2022"/>
    <tableColumn id="5" xr3:uid="{00000000-0010-0000-0200-000005000000}" name="Awarded Count 2021"/>
    <tableColumn id="6" xr3:uid="{00000000-0010-0000-0200-000006000000}" name="Awarded Count 2020"/>
    <tableColumn id="7" xr3:uid="{00000000-0010-0000-0200-000007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december_awards_attainment__the_moray_council" displayName="table_30_december_awards_attainment__the_moray_council" ref="A4:G74" totalsRowShown="0">
  <tableColumns count="7">
    <tableColumn id="1" xr3:uid="{00000000-0010-0000-1D00-000001000000}" name="Level"/>
    <tableColumn id="2" xr3:uid="{00000000-0010-0000-1D00-000002000000}" name="Subject"/>
    <tableColumn id="3" xr3:uid="{00000000-0010-0000-1D00-000003000000}" name="Awarded Count 2023"/>
    <tableColumn id="4" xr3:uid="{00000000-0010-0000-1D00-000004000000}" name="Awarded Count 2022"/>
    <tableColumn id="5" xr3:uid="{00000000-0010-0000-1D00-000005000000}" name="Awarded Count 2021"/>
    <tableColumn id="6" xr3:uid="{00000000-0010-0000-1D00-000006000000}" name="Awarded Count 2020"/>
    <tableColumn id="7" xr3:uid="{00000000-0010-0000-1D00-000007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december_awards_attainment__west_dunbartonshire_council" displayName="table_31_december_awards_attainment__west_dunbartonshire_council" ref="A4:G74" totalsRowShown="0">
  <tableColumns count="7">
    <tableColumn id="1" xr3:uid="{00000000-0010-0000-1E00-000001000000}" name="Level"/>
    <tableColumn id="2" xr3:uid="{00000000-0010-0000-1E00-000002000000}" name="Subject"/>
    <tableColumn id="3" xr3:uid="{00000000-0010-0000-1E00-000003000000}" name="Awarded Count 2023"/>
    <tableColumn id="4" xr3:uid="{00000000-0010-0000-1E00-000004000000}" name="Awarded Count 2022"/>
    <tableColumn id="5" xr3:uid="{00000000-0010-0000-1E00-000005000000}" name="Awarded Count 2021"/>
    <tableColumn id="6" xr3:uid="{00000000-0010-0000-1E00-000006000000}" name="Awarded Count 2020"/>
    <tableColumn id="7" xr3:uid="{00000000-0010-0000-1E00-000007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december_awards_attainment__west_lothian_council" displayName="table_32_december_awards_attainment__west_lothian_council" ref="A4:G74" totalsRowShown="0">
  <tableColumns count="7">
    <tableColumn id="1" xr3:uid="{00000000-0010-0000-1F00-000001000000}" name="Level"/>
    <tableColumn id="2" xr3:uid="{00000000-0010-0000-1F00-000002000000}" name="Subject"/>
    <tableColumn id="3" xr3:uid="{00000000-0010-0000-1F00-000003000000}" name="Awarded Count 2023"/>
    <tableColumn id="4" xr3:uid="{00000000-0010-0000-1F00-000004000000}" name="Awarded Count 2022"/>
    <tableColumn id="5" xr3:uid="{00000000-0010-0000-1F00-000005000000}" name="Awarded Count 2021"/>
    <tableColumn id="6" xr3:uid="{00000000-0010-0000-1F00-000006000000}" name="Awarded Count 2020"/>
    <tableColumn id="7" xr3:uid="{00000000-0010-0000-1F00-000007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BF9BF-63C3-43D6-B6BF-AF2AFD4E0BCB}" name="notes_accompanying_this_release102612" displayName="notes_accompanying_this_release102612" ref="A2:B8" totalsRowShown="0" headerRowDxfId="3" dataDxfId="2">
  <tableColumns count="2">
    <tableColumn id="1" xr3:uid="{519EA2BE-83DD-41CA-AFEA-8E8371BDC749}" name="Note number" dataDxfId="1"/>
    <tableColumn id="2" xr3:uid="{0E9744A4-74DC-4F65-9743-BB8561285EC9}"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awards_attainment__argyll_and_bute_council" displayName="table_4_december_awards_attainment__argyll_and_bute_council" ref="A4:G74" totalsRowShown="0">
  <tableColumns count="7">
    <tableColumn id="1" xr3:uid="{00000000-0010-0000-0300-000001000000}" name="Level"/>
    <tableColumn id="2" xr3:uid="{00000000-0010-0000-0300-000002000000}" name="Subject"/>
    <tableColumn id="3" xr3:uid="{00000000-0010-0000-0300-000003000000}" name="Awarded Count 2023"/>
    <tableColumn id="4" xr3:uid="{00000000-0010-0000-0300-000004000000}" name="Awarded Count 2022"/>
    <tableColumn id="5" xr3:uid="{00000000-0010-0000-0300-000005000000}" name="Awarded Count 2021"/>
    <tableColumn id="6" xr3:uid="{00000000-0010-0000-0300-000006000000}" name="Awarded Count 2020"/>
    <tableColumn id="7" xr3:uid="{00000000-0010-0000-0300-000007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awards_attainment__city_of_glasgow_council" displayName="table_5_december_awards_attainment__city_of_glasgow_council" ref="A4:G74" totalsRowShown="0">
  <tableColumns count="7">
    <tableColumn id="1" xr3:uid="{00000000-0010-0000-0400-000001000000}" name="Level"/>
    <tableColumn id="2" xr3:uid="{00000000-0010-0000-0400-000002000000}" name="Subject"/>
    <tableColumn id="3" xr3:uid="{00000000-0010-0000-0400-000003000000}" name="Awarded Count 2023"/>
    <tableColumn id="4" xr3:uid="{00000000-0010-0000-0400-000004000000}" name="Awarded Count 2022"/>
    <tableColumn id="5" xr3:uid="{00000000-0010-0000-0400-000005000000}" name="Awarded Count 2021"/>
    <tableColumn id="6" xr3:uid="{00000000-0010-0000-0400-000006000000}" name="Awarded Count 2020"/>
    <tableColumn id="7" xr3:uid="{00000000-0010-0000-0400-000007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wards_attainment__clackmannanshire_council" displayName="table_6_december_awards_attainment__clackmannanshire_council" ref="A4:G74" totalsRowShown="0">
  <tableColumns count="7">
    <tableColumn id="1" xr3:uid="{00000000-0010-0000-0500-000001000000}" name="Level"/>
    <tableColumn id="2" xr3:uid="{00000000-0010-0000-0500-000002000000}" name="Subject"/>
    <tableColumn id="3" xr3:uid="{00000000-0010-0000-0500-000003000000}" name="Awarded Count 2023"/>
    <tableColumn id="4" xr3:uid="{00000000-0010-0000-0500-000004000000}" name="Awarded Count 2022"/>
    <tableColumn id="5" xr3:uid="{00000000-0010-0000-0500-000005000000}" name="Awarded Count 2021"/>
    <tableColumn id="6" xr3:uid="{00000000-0010-0000-0500-000006000000}" name="Awarded Count 2020"/>
    <tableColumn id="7" xr3:uid="{00000000-0010-0000-0500-000007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awards_attainment__comhairle_nan_eilean_siar" displayName="table_7_december_awards_attainment__comhairle_nan_eilean_siar" ref="A4:G74" totalsRowShown="0">
  <tableColumns count="7">
    <tableColumn id="1" xr3:uid="{00000000-0010-0000-0600-000001000000}" name="Level"/>
    <tableColumn id="2" xr3:uid="{00000000-0010-0000-0600-000002000000}" name="Subject"/>
    <tableColumn id="3" xr3:uid="{00000000-0010-0000-0600-000003000000}" name="Awarded Count 2023"/>
    <tableColumn id="4" xr3:uid="{00000000-0010-0000-0600-000004000000}" name="Awarded Count 2022"/>
    <tableColumn id="5" xr3:uid="{00000000-0010-0000-0600-000005000000}" name="Awarded Count 2021"/>
    <tableColumn id="6" xr3:uid="{00000000-0010-0000-0600-000006000000}" name="Awarded Count 2020"/>
    <tableColumn id="7" xr3:uid="{00000000-0010-0000-0600-000007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awards_attainment__dumfries_and_galloway_council" displayName="table_8_december_awards_attainment__dumfries_and_galloway_council" ref="A4:G74" totalsRowShown="0">
  <tableColumns count="7">
    <tableColumn id="1" xr3:uid="{00000000-0010-0000-0700-000001000000}" name="Level"/>
    <tableColumn id="2" xr3:uid="{00000000-0010-0000-0700-000002000000}" name="Subject"/>
    <tableColumn id="3" xr3:uid="{00000000-0010-0000-0700-000003000000}" name="Awarded Count 2023"/>
    <tableColumn id="4" xr3:uid="{00000000-0010-0000-0700-000004000000}" name="Awarded Count 2022"/>
    <tableColumn id="5" xr3:uid="{00000000-0010-0000-0700-000005000000}" name="Awarded Count 2021"/>
    <tableColumn id="6" xr3:uid="{00000000-0010-0000-0700-000006000000}" name="Awarded Count 2020"/>
    <tableColumn id="7" xr3:uid="{00000000-0010-0000-0700-000007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__dundee_city_council" displayName="table_9_december_awards_attainment__dundee_city_council"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71.69140625" customWidth="1"/>
  </cols>
  <sheetData>
    <row r="1" spans="1:2" ht="30" customHeight="1" x14ac:dyDescent="0.35">
      <c r="A1" s="13" t="s">
        <v>0</v>
      </c>
      <c r="B1" s="1"/>
    </row>
    <row r="2" spans="1:2" ht="31" x14ac:dyDescent="0.35">
      <c r="A2" s="2" t="s">
        <v>103</v>
      </c>
    </row>
    <row r="3" spans="1:2" ht="30" customHeight="1" x14ac:dyDescent="0.35">
      <c r="A3" s="3" t="str">
        <f>HYPERLINK("#'EA1'!A1", "Table 1: December Awards Attainment - Aberdeen City Council")</f>
        <v>Table 1: December Awards Attainment - Aberdeen City Council</v>
      </c>
    </row>
    <row r="4" spans="1:2" x14ac:dyDescent="0.35">
      <c r="A4" s="3" t="str">
        <f>HYPERLINK("#'EA2'!A1", "Table 2: December Awards Attainment - Aberdeenshire Council")</f>
        <v>Table 2: December Awards Attainment - Aberdeenshire Council</v>
      </c>
    </row>
    <row r="5" spans="1:2" x14ac:dyDescent="0.35">
      <c r="A5" s="3" t="str">
        <f>HYPERLINK("#'EA3'!A1", "Table 3: December Awards Attainment - Angus Council")</f>
        <v>Table 3: December Awards Attainment - Angus Council</v>
      </c>
    </row>
    <row r="6" spans="1:2" x14ac:dyDescent="0.35">
      <c r="A6" s="3" t="str">
        <f>HYPERLINK("#'EA4'!A1", "Table 4: December Awards Attainment - Argyll and Bute Council")</f>
        <v>Table 4: December Awards Attainment - Argyll and Bute Council</v>
      </c>
    </row>
    <row r="7" spans="1:2" x14ac:dyDescent="0.35">
      <c r="A7" s="3" t="str">
        <f>HYPERLINK("#'EA5'!A1", "Table 5: December Awards Attainment - City of Glasgow Council")</f>
        <v>Table 5: December Awards Attainment - City of Glasgow Council</v>
      </c>
    </row>
    <row r="8" spans="1:2" x14ac:dyDescent="0.35">
      <c r="A8" s="3" t="str">
        <f>HYPERLINK("#'EA6'!A1", "Table 6: December Awards Attainment - Clackmannanshire Council")</f>
        <v>Table 6: December Awards Attainment - Clackmannanshire Council</v>
      </c>
    </row>
    <row r="9" spans="1:2" x14ac:dyDescent="0.35">
      <c r="A9" s="3" t="str">
        <f>HYPERLINK("#'EA7'!A1", "Table 7: December Awards Attainment - Comhairle Nan Eilean Siar")</f>
        <v>Table 7: December Awards Attainment - Comhairle Nan Eilean Siar</v>
      </c>
    </row>
    <row r="10" spans="1:2" x14ac:dyDescent="0.35">
      <c r="A10" s="3" t="str">
        <f>HYPERLINK("#'EA8'!A1", "Table 8: December Awards Attainment - Dumfries and Galloway Council")</f>
        <v>Table 8: December Awards Attainment - Dumfries and Galloway Council</v>
      </c>
    </row>
    <row r="11" spans="1:2" x14ac:dyDescent="0.35">
      <c r="A11" s="3" t="str">
        <f>HYPERLINK("#'EA9'!A1", "Table 9: December Awards Attainment - Dundee City Council")</f>
        <v>Table 9: December Awards Attainment - Dundee City Council</v>
      </c>
    </row>
    <row r="12" spans="1:2" x14ac:dyDescent="0.35">
      <c r="A12" s="3" t="str">
        <f>HYPERLINK("#'EA10'!A1", "Table 10: December Awards Attainment - East Ayrshire Council")</f>
        <v>Table 10: December Awards Attainment - East Ayrshire Council</v>
      </c>
    </row>
    <row r="13" spans="1:2" x14ac:dyDescent="0.35">
      <c r="A13" s="3" t="str">
        <f>HYPERLINK("#'EA11'!A1", "Table 11: December Awards Attainment - East Dunbartonshire Council")</f>
        <v>Table 11: December Awards Attainment - East Dunbartonshire Council</v>
      </c>
    </row>
    <row r="14" spans="1:2" x14ac:dyDescent="0.35">
      <c r="A14" s="3" t="str">
        <f>HYPERLINK("#'EA12'!A1", "Table 12: December Awards Attainment - East Lothian Council")</f>
        <v>Table 12: December Awards Attainment - East Lothian Council</v>
      </c>
    </row>
    <row r="15" spans="1:2" x14ac:dyDescent="0.35">
      <c r="A15" s="3" t="str">
        <f>HYPERLINK("#'EA13'!A1", "Table 13: December Awards Attainment - East Renfrewshire Council")</f>
        <v>Table 13: December Awards Attainment - East Renfrewshire Council</v>
      </c>
    </row>
    <row r="16" spans="1:2" x14ac:dyDescent="0.35">
      <c r="A16" s="3" t="str">
        <f>HYPERLINK("#'EA14'!A1", "Table 14: December Awards Attainment - Falkirk Council")</f>
        <v>Table 14: December Awards Attainment - Falkirk Council</v>
      </c>
    </row>
    <row r="17" spans="1:1" x14ac:dyDescent="0.35">
      <c r="A17" s="3" t="str">
        <f>HYPERLINK("#'EA15'!A1", "Table 15: December Awards Attainment - Fife Council")</f>
        <v>Table 15: December Awards Attainment - Fife Council</v>
      </c>
    </row>
    <row r="18" spans="1:1" x14ac:dyDescent="0.35">
      <c r="A18" s="3" t="str">
        <f>HYPERLINK("#'EA16'!A1", "Table 16: December Awards Attainment - Highland Council")</f>
        <v>Table 16: December Awards Attainment - Highland Council</v>
      </c>
    </row>
    <row r="19" spans="1:1" x14ac:dyDescent="0.35">
      <c r="A19" s="3" t="str">
        <f>HYPERLINK("#'EA17'!A1", "Table 17: December Awards Attainment - Inverclyde Council")</f>
        <v>Table 17: December Awards Attainment - Inverclyde Council</v>
      </c>
    </row>
    <row r="20" spans="1:1" x14ac:dyDescent="0.35">
      <c r="A20" s="3" t="str">
        <f>HYPERLINK("#'EA18'!A1", "Table 18: December Awards Attainment - Midlothian Council")</f>
        <v>Table 18: December Awards Attainment - Midlothian Council</v>
      </c>
    </row>
    <row r="21" spans="1:1" x14ac:dyDescent="0.35">
      <c r="A21" s="3" t="str">
        <f>HYPERLINK("#'EA19'!A1", "Table 19: December Awards Attainment - North Ayrshire Council")</f>
        <v>Table 19: December Awards Attainment - North Ayrshire Council</v>
      </c>
    </row>
    <row r="22" spans="1:1" x14ac:dyDescent="0.35">
      <c r="A22" s="3" t="str">
        <f>HYPERLINK("#'EA20'!A1", "Table 20: December Awards Attainment - North Lanarkshire Council")</f>
        <v>Table 20: December Awards Attainment - North Lanarkshire Council</v>
      </c>
    </row>
    <row r="23" spans="1:1" x14ac:dyDescent="0.35">
      <c r="A23" s="3" t="str">
        <f>HYPERLINK("#'EA21'!A1", "Table 21: December Awards Attainment - Orkney Islands Council")</f>
        <v>Table 21: December Awards Attainment - Orkney Islands Council</v>
      </c>
    </row>
    <row r="24" spans="1:1" x14ac:dyDescent="0.35">
      <c r="A24" s="3" t="str">
        <f>HYPERLINK("#'EA22'!A1", "Table 22: December Awards Attainment - Perth &amp; Kinross Council")</f>
        <v>Table 22: December Awards Attainment - Perth &amp; Kinross Council</v>
      </c>
    </row>
    <row r="25" spans="1:1" x14ac:dyDescent="0.35">
      <c r="A25" s="3" t="str">
        <f>HYPERLINK("#'EA23'!A1", "Table 23: December Awards Attainment - Renfrewshire Council")</f>
        <v>Table 23: December Awards Attainment - Renfrewshire Council</v>
      </c>
    </row>
    <row r="26" spans="1:1" x14ac:dyDescent="0.35">
      <c r="A26" s="3" t="str">
        <f>HYPERLINK("#'EA24'!A1", "Table 24: December Awards Attainment - Scottish Borders Council")</f>
        <v>Table 24: December Awards Attainment - Scottish Borders Council</v>
      </c>
    </row>
    <row r="27" spans="1:1" x14ac:dyDescent="0.35">
      <c r="A27" s="3" t="str">
        <f>HYPERLINK("#'EA25'!A1", "Table 25: December Awards Attainment - Shetland Islands Council")</f>
        <v>Table 25: December Awards Attainment - Shetland Islands Council</v>
      </c>
    </row>
    <row r="28" spans="1:1" x14ac:dyDescent="0.35">
      <c r="A28" s="3" t="str">
        <f>HYPERLINK("#'EA26'!A1", "Table 26: December Awards Attainment - South Ayrshire Council")</f>
        <v>Table 26: December Awards Attainment - South Ayrshire Council</v>
      </c>
    </row>
    <row r="29" spans="1:1" x14ac:dyDescent="0.35">
      <c r="A29" s="3" t="str">
        <f>HYPERLINK("#'EA27'!A1", "Table 27: December Awards Attainment - South Lanarkshire Council")</f>
        <v>Table 27: December Awards Attainment - South Lanarkshire Council</v>
      </c>
    </row>
    <row r="30" spans="1:1" x14ac:dyDescent="0.35">
      <c r="A30" s="3" t="str">
        <f>HYPERLINK("#'EA28'!A1", "Table 28: December Awards Attainment - Stirling Council")</f>
        <v>Table 28: December Awards Attainment - Stirling Council</v>
      </c>
    </row>
    <row r="31" spans="1:1" x14ac:dyDescent="0.35">
      <c r="A31" s="3" t="str">
        <f>HYPERLINK("#'EA29'!A1", "Table 29: December Awards Attainment - The City of Edinburgh Council")</f>
        <v>Table 29: December Awards Attainment - The City of Edinburgh Council</v>
      </c>
    </row>
    <row r="32" spans="1:1" x14ac:dyDescent="0.35">
      <c r="A32" s="3" t="str">
        <f>HYPERLINK("#'EA30'!A1", "Table 30: December Awards Attainment - The Moray Council")</f>
        <v>Table 30: December Awards Attainment - The Moray Council</v>
      </c>
    </row>
    <row r="33" spans="1:1" x14ac:dyDescent="0.35">
      <c r="A33" s="3" t="str">
        <f>HYPERLINK("#'EA31'!A1", "Table 31: December Awards Attainment - West Dunbartonshire Council")</f>
        <v>Table 31: December Awards Attainment - West Dunbartonshire Council</v>
      </c>
    </row>
    <row r="34" spans="1:1" x14ac:dyDescent="0.35">
      <c r="A34" s="3" t="str">
        <f>HYPERLINK("#'EA32'!A1", "Table 32: December Awards Attainment - West Lothian Council")</f>
        <v>Table 32: December Awards Attainment - West Lothian Council</v>
      </c>
    </row>
    <row r="35" spans="1:1" ht="30" customHeight="1" x14ac:dyDescent="0.35">
      <c r="A35" s="3" t="str">
        <f>HYPERLINK("#'Notes'!A1", "Notes accompanying this release")</f>
        <v>Notes accompanying this release</v>
      </c>
    </row>
    <row r="36" spans="1:1" ht="30" customHeight="1" x14ac:dyDescent="0.35">
      <c r="A36" t="s">
        <v>1</v>
      </c>
    </row>
    <row r="37" spans="1:1" x14ac:dyDescent="0.35">
      <c r="A37" t="s">
        <v>2</v>
      </c>
    </row>
    <row r="38" spans="1:1" x14ac:dyDescent="0.35">
      <c r="A38" t="s">
        <v>3</v>
      </c>
    </row>
    <row r="39" spans="1:1" x14ac:dyDescent="0.35">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71</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10</v>
      </c>
      <c r="D5" s="5">
        <v>0</v>
      </c>
      <c r="E5" s="5">
        <v>0</v>
      </c>
      <c r="F5" s="5">
        <v>5</v>
      </c>
      <c r="G5" s="5">
        <v>10</v>
      </c>
    </row>
    <row r="6" spans="1:7" x14ac:dyDescent="0.35">
      <c r="A6" t="s">
        <v>14</v>
      </c>
      <c r="B6" t="s">
        <v>15</v>
      </c>
      <c r="C6" s="5">
        <v>10</v>
      </c>
      <c r="D6" s="5">
        <v>5</v>
      </c>
      <c r="E6" s="5">
        <v>10</v>
      </c>
      <c r="F6" s="5">
        <v>15</v>
      </c>
      <c r="G6" s="5">
        <v>20</v>
      </c>
    </row>
    <row r="7" spans="1:7" x14ac:dyDescent="0.35">
      <c r="A7" t="s">
        <v>16</v>
      </c>
      <c r="B7" t="s">
        <v>17</v>
      </c>
      <c r="C7" s="5">
        <v>20</v>
      </c>
      <c r="D7" s="5">
        <v>5</v>
      </c>
      <c r="E7" s="5">
        <v>10</v>
      </c>
      <c r="F7" s="5">
        <v>30</v>
      </c>
      <c r="G7" s="5">
        <v>15</v>
      </c>
    </row>
    <row r="8" spans="1:7" x14ac:dyDescent="0.35">
      <c r="A8" t="s">
        <v>18</v>
      </c>
      <c r="B8" t="s">
        <v>19</v>
      </c>
      <c r="C8" s="5">
        <v>245</v>
      </c>
      <c r="D8" s="5">
        <v>215</v>
      </c>
      <c r="E8" s="5">
        <v>250</v>
      </c>
      <c r="F8" s="5">
        <v>235</v>
      </c>
      <c r="G8" s="5">
        <v>215</v>
      </c>
    </row>
    <row r="9" spans="1:7" x14ac:dyDescent="0.35">
      <c r="A9" t="s">
        <v>20</v>
      </c>
      <c r="B9" t="s">
        <v>21</v>
      </c>
      <c r="C9" s="5">
        <v>285</v>
      </c>
      <c r="D9" s="5">
        <v>175</v>
      </c>
      <c r="E9" s="5">
        <v>260</v>
      </c>
      <c r="F9" s="5">
        <v>365</v>
      </c>
      <c r="G9" s="5">
        <v>150</v>
      </c>
    </row>
    <row r="10" spans="1:7" x14ac:dyDescent="0.35">
      <c r="A10" t="s">
        <v>22</v>
      </c>
      <c r="B10" t="s">
        <v>23</v>
      </c>
      <c r="C10" s="5">
        <v>25</v>
      </c>
      <c r="D10" s="5">
        <v>20</v>
      </c>
      <c r="E10" s="5">
        <v>30</v>
      </c>
      <c r="F10" s="5">
        <v>60</v>
      </c>
      <c r="G10" s="5">
        <v>70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10</v>
      </c>
      <c r="D14" s="5">
        <v>0</v>
      </c>
      <c r="E14" s="5">
        <v>0</v>
      </c>
      <c r="F14" s="5">
        <v>5</v>
      </c>
      <c r="G14" s="5">
        <v>10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5</v>
      </c>
      <c r="D18" s="5">
        <v>0</v>
      </c>
      <c r="E18" s="5">
        <v>0</v>
      </c>
      <c r="F18" s="5">
        <v>10</v>
      </c>
      <c r="G18" s="5">
        <v>0</v>
      </c>
    </row>
    <row r="19" spans="1:7" x14ac:dyDescent="0.35">
      <c r="A19" t="s">
        <v>14</v>
      </c>
      <c r="B19" t="s">
        <v>30</v>
      </c>
      <c r="C19" s="5" t="s">
        <v>27</v>
      </c>
      <c r="D19" s="5">
        <v>0</v>
      </c>
      <c r="E19" s="5">
        <v>0</v>
      </c>
      <c r="F19" s="5">
        <v>0</v>
      </c>
      <c r="G19" s="5">
        <v>0</v>
      </c>
    </row>
    <row r="20" spans="1:7" x14ac:dyDescent="0.35">
      <c r="A20" t="s">
        <v>14</v>
      </c>
      <c r="B20" t="s">
        <v>31</v>
      </c>
      <c r="C20" s="5">
        <v>0</v>
      </c>
      <c r="D20" s="5">
        <v>5</v>
      </c>
      <c r="E20" s="5" t="s">
        <v>27</v>
      </c>
      <c r="F20" s="5">
        <v>0</v>
      </c>
      <c r="G20" s="5">
        <v>0</v>
      </c>
    </row>
    <row r="21" spans="1:7" x14ac:dyDescent="0.35">
      <c r="A21" t="s">
        <v>14</v>
      </c>
      <c r="B21" t="s">
        <v>32</v>
      </c>
      <c r="C21" s="5">
        <v>0</v>
      </c>
      <c r="D21" s="5">
        <v>0</v>
      </c>
      <c r="E21" s="5" t="s">
        <v>27</v>
      </c>
      <c r="F21" s="5" t="s">
        <v>27</v>
      </c>
      <c r="G21" s="5" t="s">
        <v>27</v>
      </c>
    </row>
    <row r="22" spans="1:7" x14ac:dyDescent="0.35">
      <c r="A22" t="s">
        <v>14</v>
      </c>
      <c r="B22" t="s">
        <v>33</v>
      </c>
      <c r="C22" s="5">
        <v>0</v>
      </c>
      <c r="D22" s="5">
        <v>0</v>
      </c>
      <c r="E22" s="5" t="s">
        <v>27</v>
      </c>
      <c r="F22" s="5" t="s">
        <v>27</v>
      </c>
      <c r="G22" s="5" t="s">
        <v>27</v>
      </c>
    </row>
    <row r="23" spans="1:7" x14ac:dyDescent="0.35">
      <c r="A23" t="s">
        <v>14</v>
      </c>
      <c r="B23" t="s">
        <v>34</v>
      </c>
      <c r="C23" s="5">
        <v>0</v>
      </c>
      <c r="D23" s="5" t="s">
        <v>27</v>
      </c>
      <c r="E23" s="5">
        <v>0</v>
      </c>
      <c r="F23" s="5">
        <v>0</v>
      </c>
      <c r="G23" s="5">
        <v>15</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t="s">
        <v>27</v>
      </c>
      <c r="F28" s="5" t="s">
        <v>27</v>
      </c>
      <c r="G28" s="5" t="s">
        <v>27</v>
      </c>
    </row>
    <row r="29" spans="1:7" x14ac:dyDescent="0.35">
      <c r="A29" t="s">
        <v>16</v>
      </c>
      <c r="B29" t="s">
        <v>40</v>
      </c>
      <c r="C29" s="5" t="s">
        <v>27</v>
      </c>
      <c r="D29" s="5" t="s">
        <v>27</v>
      </c>
      <c r="E29" s="5" t="s">
        <v>27</v>
      </c>
      <c r="F29" s="5">
        <v>10</v>
      </c>
      <c r="G29" s="5">
        <v>10</v>
      </c>
    </row>
    <row r="30" spans="1:7" x14ac:dyDescent="0.35">
      <c r="A30" t="s">
        <v>16</v>
      </c>
      <c r="B30" t="s">
        <v>33</v>
      </c>
      <c r="C30" s="5">
        <v>20</v>
      </c>
      <c r="D30" s="5" t="s">
        <v>27</v>
      </c>
      <c r="E30" s="5">
        <v>0</v>
      </c>
      <c r="F30" s="5">
        <v>5</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10</v>
      </c>
      <c r="G32" s="5" t="s">
        <v>27</v>
      </c>
    </row>
    <row r="33" spans="1:7" x14ac:dyDescent="0.35">
      <c r="A33" t="s">
        <v>16</v>
      </c>
      <c r="B33" t="s">
        <v>35</v>
      </c>
      <c r="C33" s="5">
        <v>0</v>
      </c>
      <c r="D33" s="5">
        <v>0</v>
      </c>
      <c r="E33" s="5">
        <v>0</v>
      </c>
      <c r="F33" s="5">
        <v>0</v>
      </c>
      <c r="G33" s="5">
        <v>0</v>
      </c>
    </row>
    <row r="34" spans="1:7" x14ac:dyDescent="0.35">
      <c r="A34" t="s">
        <v>16</v>
      </c>
      <c r="B34" t="s">
        <v>42</v>
      </c>
      <c r="C34" s="5">
        <v>0</v>
      </c>
      <c r="D34" s="5" t="s">
        <v>27</v>
      </c>
      <c r="E34" s="5" t="s">
        <v>27</v>
      </c>
      <c r="F34" s="5">
        <v>0</v>
      </c>
      <c r="G34" s="5">
        <v>0</v>
      </c>
    </row>
    <row r="35" spans="1:7" x14ac:dyDescent="0.35">
      <c r="A35" t="s">
        <v>18</v>
      </c>
      <c r="B35" t="s">
        <v>36</v>
      </c>
      <c r="C35" s="5">
        <v>10</v>
      </c>
      <c r="D35" s="5">
        <v>0</v>
      </c>
      <c r="E35" s="5">
        <v>0</v>
      </c>
      <c r="F35" s="5">
        <v>0</v>
      </c>
      <c r="G35" s="5">
        <v>0</v>
      </c>
    </row>
    <row r="36" spans="1:7" x14ac:dyDescent="0.35">
      <c r="A36" t="s">
        <v>18</v>
      </c>
      <c r="B36" t="s">
        <v>37</v>
      </c>
      <c r="C36" s="5">
        <v>15</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t="s">
        <v>27</v>
      </c>
      <c r="D39" s="5">
        <v>0</v>
      </c>
      <c r="E39" s="5">
        <v>0</v>
      </c>
      <c r="F39" s="5">
        <v>0</v>
      </c>
      <c r="G39" s="5">
        <v>0</v>
      </c>
    </row>
    <row r="40" spans="1:7" x14ac:dyDescent="0.35">
      <c r="A40" t="s">
        <v>18</v>
      </c>
      <c r="B40" t="s">
        <v>39</v>
      </c>
      <c r="C40" s="5">
        <v>185</v>
      </c>
      <c r="D40" s="5">
        <v>95</v>
      </c>
      <c r="E40" s="5">
        <v>180</v>
      </c>
      <c r="F40" s="5">
        <v>85</v>
      </c>
      <c r="G40" s="5">
        <v>135</v>
      </c>
    </row>
    <row r="41" spans="1:7" x14ac:dyDescent="0.35">
      <c r="A41" t="s">
        <v>18</v>
      </c>
      <c r="B41" t="s">
        <v>45</v>
      </c>
      <c r="C41" s="5">
        <v>0</v>
      </c>
      <c r="D41" s="5">
        <v>0</v>
      </c>
      <c r="E41" s="5">
        <v>0</v>
      </c>
      <c r="F41" s="5">
        <v>0</v>
      </c>
      <c r="G41" s="5">
        <v>0</v>
      </c>
    </row>
    <row r="42" spans="1:7" x14ac:dyDescent="0.35">
      <c r="A42" t="s">
        <v>18</v>
      </c>
      <c r="B42" t="s">
        <v>46</v>
      </c>
      <c r="C42" s="5">
        <v>15</v>
      </c>
      <c r="D42" s="5">
        <v>30</v>
      </c>
      <c r="E42" s="5">
        <v>5</v>
      </c>
      <c r="F42" s="5">
        <v>0</v>
      </c>
      <c r="G42" s="5">
        <v>0</v>
      </c>
    </row>
    <row r="43" spans="1:7" x14ac:dyDescent="0.35">
      <c r="A43" t="s">
        <v>18</v>
      </c>
      <c r="B43" t="s">
        <v>47</v>
      </c>
      <c r="C43" s="5">
        <v>0</v>
      </c>
      <c r="D43" s="5">
        <v>0</v>
      </c>
      <c r="E43" s="5">
        <v>0</v>
      </c>
      <c r="F43" s="5">
        <v>0</v>
      </c>
      <c r="G43" s="5">
        <v>0</v>
      </c>
    </row>
    <row r="44" spans="1:7" x14ac:dyDescent="0.35">
      <c r="A44" t="s">
        <v>18</v>
      </c>
      <c r="B44" t="s">
        <v>40</v>
      </c>
      <c r="C44" s="5" t="s">
        <v>27</v>
      </c>
      <c r="D44" s="5">
        <v>45</v>
      </c>
      <c r="E44" s="5">
        <v>15</v>
      </c>
      <c r="F44" s="5">
        <v>80</v>
      </c>
      <c r="G44" s="5">
        <v>0</v>
      </c>
    </row>
    <row r="45" spans="1:7" x14ac:dyDescent="0.35">
      <c r="A45" t="s">
        <v>18</v>
      </c>
      <c r="B45" t="s">
        <v>33</v>
      </c>
      <c r="C45" s="5">
        <v>10</v>
      </c>
      <c r="D45" s="5">
        <v>15</v>
      </c>
      <c r="E45" s="5">
        <v>5</v>
      </c>
      <c r="F45" s="5">
        <v>10</v>
      </c>
      <c r="G45" s="5">
        <v>25</v>
      </c>
    </row>
    <row r="46" spans="1:7" x14ac:dyDescent="0.35">
      <c r="A46" t="s">
        <v>18</v>
      </c>
      <c r="B46" t="s">
        <v>48</v>
      </c>
      <c r="C46" s="5" t="s">
        <v>27</v>
      </c>
      <c r="D46" s="5">
        <v>10</v>
      </c>
      <c r="E46" s="5">
        <v>45</v>
      </c>
      <c r="F46" s="5">
        <v>15</v>
      </c>
      <c r="G46" s="5">
        <v>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15</v>
      </c>
      <c r="G48" s="5">
        <v>25</v>
      </c>
    </row>
    <row r="49" spans="1:7" x14ac:dyDescent="0.35">
      <c r="A49" t="s">
        <v>18</v>
      </c>
      <c r="B49" t="s">
        <v>41</v>
      </c>
      <c r="C49" s="5">
        <v>0</v>
      </c>
      <c r="D49" s="5">
        <v>0</v>
      </c>
      <c r="E49" s="5">
        <v>0</v>
      </c>
      <c r="F49" s="5">
        <v>0</v>
      </c>
      <c r="G49" s="5">
        <v>0</v>
      </c>
    </row>
    <row r="50" spans="1:7" x14ac:dyDescent="0.35">
      <c r="A50" t="s">
        <v>18</v>
      </c>
      <c r="B50" t="s">
        <v>34</v>
      </c>
      <c r="C50" s="5">
        <v>0</v>
      </c>
      <c r="D50" s="5">
        <v>5</v>
      </c>
      <c r="E50" s="5" t="s">
        <v>27</v>
      </c>
      <c r="F50" s="5">
        <v>20</v>
      </c>
      <c r="G50" s="5">
        <v>10</v>
      </c>
    </row>
    <row r="51" spans="1:7" x14ac:dyDescent="0.35">
      <c r="A51" t="s">
        <v>18</v>
      </c>
      <c r="B51" t="s">
        <v>35</v>
      </c>
      <c r="C51" s="5">
        <v>0</v>
      </c>
      <c r="D51" s="5">
        <v>0</v>
      </c>
      <c r="E51" s="5">
        <v>0</v>
      </c>
      <c r="F51" s="5">
        <v>0</v>
      </c>
      <c r="G51" s="5">
        <v>0</v>
      </c>
    </row>
    <row r="52" spans="1:7" x14ac:dyDescent="0.35">
      <c r="A52" t="s">
        <v>18</v>
      </c>
      <c r="B52" t="s">
        <v>42</v>
      </c>
      <c r="C52" s="5">
        <v>0</v>
      </c>
      <c r="D52" s="5" t="s">
        <v>27</v>
      </c>
      <c r="E52" s="5">
        <v>0</v>
      </c>
      <c r="F52" s="5">
        <v>5</v>
      </c>
      <c r="G52" s="5">
        <v>10</v>
      </c>
    </row>
    <row r="53" spans="1:7" x14ac:dyDescent="0.35">
      <c r="A53" t="s">
        <v>20</v>
      </c>
      <c r="B53" t="s">
        <v>51</v>
      </c>
      <c r="C53" s="5">
        <v>0</v>
      </c>
      <c r="D53" s="5">
        <v>0</v>
      </c>
      <c r="E53" s="5">
        <v>0</v>
      </c>
      <c r="F53" s="5">
        <v>0</v>
      </c>
      <c r="G53" s="5">
        <v>0</v>
      </c>
    </row>
    <row r="54" spans="1:7" x14ac:dyDescent="0.35">
      <c r="A54" t="s">
        <v>20</v>
      </c>
      <c r="B54" t="s">
        <v>36</v>
      </c>
      <c r="C54" s="5">
        <v>40</v>
      </c>
      <c r="D54" s="5">
        <v>0</v>
      </c>
      <c r="E54" s="5">
        <v>15</v>
      </c>
      <c r="F54" s="5">
        <v>0</v>
      </c>
      <c r="G54" s="5">
        <v>15</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20</v>
      </c>
      <c r="D58" s="5">
        <v>20</v>
      </c>
      <c r="E58" s="5">
        <v>30</v>
      </c>
      <c r="F58" s="5">
        <v>55</v>
      </c>
      <c r="G58" s="5">
        <v>0</v>
      </c>
    </row>
    <row r="59" spans="1:7" x14ac:dyDescent="0.35">
      <c r="A59" t="s">
        <v>20</v>
      </c>
      <c r="B59" t="s">
        <v>46</v>
      </c>
      <c r="C59" s="5">
        <v>0</v>
      </c>
      <c r="D59" s="5">
        <v>0</v>
      </c>
      <c r="E59" s="5">
        <v>25</v>
      </c>
      <c r="F59" s="5">
        <v>25</v>
      </c>
      <c r="G59" s="5">
        <v>0</v>
      </c>
    </row>
    <row r="60" spans="1:7" x14ac:dyDescent="0.35">
      <c r="A60" t="s">
        <v>20</v>
      </c>
      <c r="B60" t="s">
        <v>40</v>
      </c>
      <c r="C60" s="5">
        <v>0</v>
      </c>
      <c r="D60" s="5">
        <v>0</v>
      </c>
      <c r="E60" s="5">
        <v>0</v>
      </c>
      <c r="F60" s="5" t="s">
        <v>25</v>
      </c>
      <c r="G60" s="5" t="s">
        <v>25</v>
      </c>
    </row>
    <row r="61" spans="1:7" x14ac:dyDescent="0.35">
      <c r="A61" t="s">
        <v>20</v>
      </c>
      <c r="B61" t="s">
        <v>33</v>
      </c>
      <c r="C61" s="5">
        <v>10</v>
      </c>
      <c r="D61" s="5">
        <v>0</v>
      </c>
      <c r="E61" s="5">
        <v>0</v>
      </c>
      <c r="F61" s="5">
        <v>0</v>
      </c>
      <c r="G61" s="5" t="s">
        <v>27</v>
      </c>
    </row>
    <row r="62" spans="1:7" x14ac:dyDescent="0.35">
      <c r="A62" t="s">
        <v>20</v>
      </c>
      <c r="B62" t="s">
        <v>48</v>
      </c>
      <c r="C62" s="5">
        <v>70</v>
      </c>
      <c r="D62" s="5">
        <v>110</v>
      </c>
      <c r="E62" s="5">
        <v>85</v>
      </c>
      <c r="F62" s="5">
        <v>60</v>
      </c>
      <c r="G62" s="5">
        <v>0</v>
      </c>
    </row>
    <row r="63" spans="1:7" x14ac:dyDescent="0.35">
      <c r="A63" t="s">
        <v>20</v>
      </c>
      <c r="B63" t="s">
        <v>49</v>
      </c>
      <c r="C63" s="5">
        <v>25</v>
      </c>
      <c r="D63" s="5">
        <v>20</v>
      </c>
      <c r="E63" s="5">
        <v>15</v>
      </c>
      <c r="F63" s="5">
        <v>20</v>
      </c>
      <c r="G63" s="5">
        <v>20</v>
      </c>
    </row>
    <row r="64" spans="1:7" x14ac:dyDescent="0.35">
      <c r="A64" t="s">
        <v>20</v>
      </c>
      <c r="B64" t="s">
        <v>41</v>
      </c>
      <c r="C64" s="5" t="s">
        <v>27</v>
      </c>
      <c r="D64" s="5">
        <v>0</v>
      </c>
      <c r="E64" s="5">
        <v>0</v>
      </c>
      <c r="F64" s="5">
        <v>5</v>
      </c>
      <c r="G64" s="5">
        <v>0</v>
      </c>
    </row>
    <row r="65" spans="1:7" x14ac:dyDescent="0.35">
      <c r="A65" t="s">
        <v>20</v>
      </c>
      <c r="B65" t="s">
        <v>34</v>
      </c>
      <c r="C65" s="5">
        <v>115</v>
      </c>
      <c r="D65" s="5">
        <v>25</v>
      </c>
      <c r="E65" s="5">
        <v>75</v>
      </c>
      <c r="F65" s="5">
        <v>150</v>
      </c>
      <c r="G65" s="5">
        <v>110</v>
      </c>
    </row>
    <row r="66" spans="1:7" x14ac:dyDescent="0.35">
      <c r="A66" t="s">
        <v>20</v>
      </c>
      <c r="B66" t="s">
        <v>42</v>
      </c>
      <c r="C66" s="5">
        <v>0</v>
      </c>
      <c r="D66" s="5">
        <v>0</v>
      </c>
      <c r="E66" s="5">
        <v>15</v>
      </c>
      <c r="F66" s="5">
        <v>45</v>
      </c>
      <c r="G66" s="5">
        <v>0</v>
      </c>
    </row>
    <row r="67" spans="1:7" x14ac:dyDescent="0.35">
      <c r="A67" t="s">
        <v>22</v>
      </c>
      <c r="B67" t="s">
        <v>36</v>
      </c>
      <c r="C67" s="5">
        <v>0</v>
      </c>
      <c r="D67" s="5">
        <v>0</v>
      </c>
      <c r="E67" s="5">
        <v>0</v>
      </c>
      <c r="F67" s="5">
        <v>25</v>
      </c>
      <c r="G67" s="5">
        <v>50</v>
      </c>
    </row>
    <row r="68" spans="1:7" x14ac:dyDescent="0.35">
      <c r="A68" t="s">
        <v>22</v>
      </c>
      <c r="B68" t="s">
        <v>53</v>
      </c>
      <c r="C68" s="5" t="s">
        <v>27</v>
      </c>
      <c r="D68" s="5">
        <v>20</v>
      </c>
      <c r="E68" s="5">
        <v>20</v>
      </c>
      <c r="F68" s="5">
        <v>25</v>
      </c>
      <c r="G68" s="5">
        <v>0</v>
      </c>
    </row>
    <row r="69" spans="1:7" x14ac:dyDescent="0.35">
      <c r="A69" t="s">
        <v>22</v>
      </c>
      <c r="B69" t="s">
        <v>40</v>
      </c>
      <c r="C69" s="5" t="s">
        <v>27</v>
      </c>
      <c r="D69" s="5">
        <v>0</v>
      </c>
      <c r="E69" s="5">
        <v>0</v>
      </c>
      <c r="F69" s="5" t="s">
        <v>25</v>
      </c>
      <c r="G69" s="5" t="s">
        <v>25</v>
      </c>
    </row>
    <row r="70" spans="1:7" x14ac:dyDescent="0.35">
      <c r="A70" t="s">
        <v>22</v>
      </c>
      <c r="B70" t="s">
        <v>33</v>
      </c>
      <c r="C70" s="5">
        <v>0</v>
      </c>
      <c r="D70" s="5">
        <v>0</v>
      </c>
      <c r="E70" s="5">
        <v>10</v>
      </c>
      <c r="F70" s="5">
        <v>10</v>
      </c>
      <c r="G70" s="5">
        <v>20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20</v>
      </c>
      <c r="D73" s="5">
        <v>0</v>
      </c>
      <c r="E73" s="5" t="s">
        <v>27</v>
      </c>
      <c r="F73" s="5">
        <v>0</v>
      </c>
      <c r="G73" s="5" t="s">
        <v>27</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72</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5</v>
      </c>
      <c r="D5" s="5">
        <v>0</v>
      </c>
      <c r="E5" s="5">
        <v>0</v>
      </c>
      <c r="F5" s="5" t="s">
        <v>27</v>
      </c>
      <c r="G5" s="5">
        <v>0</v>
      </c>
    </row>
    <row r="6" spans="1:7" x14ac:dyDescent="0.35">
      <c r="A6" t="s">
        <v>14</v>
      </c>
      <c r="B6" t="s">
        <v>15</v>
      </c>
      <c r="C6" s="5">
        <v>10</v>
      </c>
      <c r="D6" s="5">
        <v>30</v>
      </c>
      <c r="E6" s="5">
        <v>10</v>
      </c>
      <c r="F6" s="5">
        <v>15</v>
      </c>
      <c r="G6" s="5">
        <v>5</v>
      </c>
    </row>
    <row r="7" spans="1:7" x14ac:dyDescent="0.35">
      <c r="A7" t="s">
        <v>16</v>
      </c>
      <c r="B7" t="s">
        <v>17</v>
      </c>
      <c r="C7" s="5">
        <v>245</v>
      </c>
      <c r="D7" s="5">
        <v>15</v>
      </c>
      <c r="E7" s="5">
        <v>15</v>
      </c>
      <c r="F7" s="5">
        <v>70</v>
      </c>
      <c r="G7" s="5" t="s">
        <v>27</v>
      </c>
    </row>
    <row r="8" spans="1:7" x14ac:dyDescent="0.35">
      <c r="A8" t="s">
        <v>18</v>
      </c>
      <c r="B8" t="s">
        <v>19</v>
      </c>
      <c r="C8" s="5">
        <v>465</v>
      </c>
      <c r="D8" s="5">
        <v>360</v>
      </c>
      <c r="E8" s="5">
        <v>410</v>
      </c>
      <c r="F8" s="5">
        <v>390</v>
      </c>
      <c r="G8" s="5">
        <v>530</v>
      </c>
    </row>
    <row r="9" spans="1:7" x14ac:dyDescent="0.35">
      <c r="A9" t="s">
        <v>20</v>
      </c>
      <c r="B9" t="s">
        <v>21</v>
      </c>
      <c r="C9" s="5">
        <v>245</v>
      </c>
      <c r="D9" s="5">
        <v>65</v>
      </c>
      <c r="E9" s="5">
        <v>70</v>
      </c>
      <c r="F9" s="5">
        <v>80</v>
      </c>
      <c r="G9" s="5">
        <v>65</v>
      </c>
    </row>
    <row r="10" spans="1:7" x14ac:dyDescent="0.35">
      <c r="A10" t="s">
        <v>22</v>
      </c>
      <c r="B10" t="s">
        <v>23</v>
      </c>
      <c r="C10" s="5">
        <v>235</v>
      </c>
      <c r="D10" s="5">
        <v>105</v>
      </c>
      <c r="E10" s="5">
        <v>105</v>
      </c>
      <c r="F10" s="5">
        <v>145</v>
      </c>
      <c r="G10" s="5">
        <v>155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t="s">
        <v>27</v>
      </c>
      <c r="D15" s="5">
        <v>0</v>
      </c>
      <c r="E15" s="5">
        <v>0</v>
      </c>
      <c r="F15" s="5" t="s">
        <v>27</v>
      </c>
      <c r="G15" s="5">
        <v>0</v>
      </c>
    </row>
    <row r="16" spans="1:7" x14ac:dyDescent="0.35">
      <c r="A16" t="s">
        <v>12</v>
      </c>
      <c r="B16" t="s">
        <v>31</v>
      </c>
      <c r="C16" s="5" t="s">
        <v>27</v>
      </c>
      <c r="D16" s="5">
        <v>0</v>
      </c>
      <c r="E16" s="5">
        <v>0</v>
      </c>
      <c r="F16" s="5" t="s">
        <v>27</v>
      </c>
      <c r="G16" s="5">
        <v>0</v>
      </c>
    </row>
    <row r="17" spans="1:7" x14ac:dyDescent="0.35">
      <c r="A17" t="s">
        <v>12</v>
      </c>
      <c r="B17" t="s">
        <v>32</v>
      </c>
      <c r="C17" s="5" t="s">
        <v>27</v>
      </c>
      <c r="D17" s="5">
        <v>0</v>
      </c>
      <c r="E17" s="5">
        <v>0</v>
      </c>
      <c r="F17" s="5">
        <v>0</v>
      </c>
      <c r="G17" s="5">
        <v>0</v>
      </c>
    </row>
    <row r="18" spans="1:7" x14ac:dyDescent="0.35">
      <c r="A18" t="s">
        <v>14</v>
      </c>
      <c r="B18" t="s">
        <v>29</v>
      </c>
      <c r="C18" s="5">
        <v>0</v>
      </c>
      <c r="D18" s="5">
        <v>0</v>
      </c>
      <c r="E18" s="5" t="s">
        <v>27</v>
      </c>
      <c r="F18" s="5">
        <v>0</v>
      </c>
      <c r="G18" s="5" t="s">
        <v>27</v>
      </c>
    </row>
    <row r="19" spans="1:7" x14ac:dyDescent="0.35">
      <c r="A19" t="s">
        <v>14</v>
      </c>
      <c r="B19" t="s">
        <v>30</v>
      </c>
      <c r="C19" s="5">
        <v>0</v>
      </c>
      <c r="D19" s="5" t="s">
        <v>27</v>
      </c>
      <c r="E19" s="5" t="s">
        <v>27</v>
      </c>
      <c r="F19" s="5">
        <v>15</v>
      </c>
      <c r="G19" s="5">
        <v>0</v>
      </c>
    </row>
    <row r="20" spans="1:7" x14ac:dyDescent="0.35">
      <c r="A20" t="s">
        <v>14</v>
      </c>
      <c r="B20" t="s">
        <v>31</v>
      </c>
      <c r="C20" s="5">
        <v>0</v>
      </c>
      <c r="D20" s="5">
        <v>5</v>
      </c>
      <c r="E20" s="5">
        <v>0</v>
      </c>
      <c r="F20" s="5">
        <v>0</v>
      </c>
      <c r="G20" s="5" t="s">
        <v>27</v>
      </c>
    </row>
    <row r="21" spans="1:7" x14ac:dyDescent="0.35">
      <c r="A21" t="s">
        <v>14</v>
      </c>
      <c r="B21" t="s">
        <v>32</v>
      </c>
      <c r="C21" s="5">
        <v>0</v>
      </c>
      <c r="D21" s="5" t="s">
        <v>27</v>
      </c>
      <c r="E21" s="5">
        <v>5</v>
      </c>
      <c r="F21" s="5">
        <v>0</v>
      </c>
      <c r="G21" s="5">
        <v>0</v>
      </c>
    </row>
    <row r="22" spans="1:7" x14ac:dyDescent="0.35">
      <c r="A22" t="s">
        <v>14</v>
      </c>
      <c r="B22" t="s">
        <v>33</v>
      </c>
      <c r="C22" s="5">
        <v>10</v>
      </c>
      <c r="D22" s="5">
        <v>15</v>
      </c>
      <c r="E22" s="5" t="s">
        <v>27</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t="s">
        <v>27</v>
      </c>
      <c r="D26" s="5">
        <v>5</v>
      </c>
      <c r="E26" s="5">
        <v>0</v>
      </c>
      <c r="F26" s="5">
        <v>0</v>
      </c>
      <c r="G26" s="5">
        <v>0</v>
      </c>
    </row>
    <row r="27" spans="1:7" x14ac:dyDescent="0.35">
      <c r="A27" t="s">
        <v>16</v>
      </c>
      <c r="B27" t="s">
        <v>38</v>
      </c>
      <c r="C27" s="5">
        <v>10</v>
      </c>
      <c r="D27" s="5">
        <v>5</v>
      </c>
      <c r="E27" s="5">
        <v>0</v>
      </c>
      <c r="F27" s="5" t="s">
        <v>27</v>
      </c>
      <c r="G27" s="5">
        <v>0</v>
      </c>
    </row>
    <row r="28" spans="1:7" x14ac:dyDescent="0.35">
      <c r="A28" t="s">
        <v>16</v>
      </c>
      <c r="B28" t="s">
        <v>39</v>
      </c>
      <c r="C28" s="5">
        <v>25</v>
      </c>
      <c r="D28" s="5" t="s">
        <v>27</v>
      </c>
      <c r="E28" s="5">
        <v>0</v>
      </c>
      <c r="F28" s="5">
        <v>0</v>
      </c>
      <c r="G28" s="5">
        <v>0</v>
      </c>
    </row>
    <row r="29" spans="1:7" x14ac:dyDescent="0.35">
      <c r="A29" t="s">
        <v>16</v>
      </c>
      <c r="B29" t="s">
        <v>40</v>
      </c>
      <c r="C29" s="5">
        <v>170</v>
      </c>
      <c r="D29" s="5">
        <v>0</v>
      </c>
      <c r="E29" s="5">
        <v>15</v>
      </c>
      <c r="F29" s="5">
        <v>45</v>
      </c>
      <c r="G29" s="5" t="s">
        <v>27</v>
      </c>
    </row>
    <row r="30" spans="1:7" x14ac:dyDescent="0.35">
      <c r="A30" t="s">
        <v>16</v>
      </c>
      <c r="B30" t="s">
        <v>33</v>
      </c>
      <c r="C30" s="5" t="s">
        <v>27</v>
      </c>
      <c r="D30" s="5">
        <v>0</v>
      </c>
      <c r="E30" s="5" t="s">
        <v>27</v>
      </c>
      <c r="F30" s="5">
        <v>10</v>
      </c>
      <c r="G30" s="5">
        <v>0</v>
      </c>
    </row>
    <row r="31" spans="1:7" x14ac:dyDescent="0.35">
      <c r="A31" t="s">
        <v>16</v>
      </c>
      <c r="B31" t="s">
        <v>41</v>
      </c>
      <c r="C31" s="5">
        <v>0</v>
      </c>
      <c r="D31" s="5">
        <v>0</v>
      </c>
      <c r="E31" s="5">
        <v>0</v>
      </c>
      <c r="F31" s="5">
        <v>0</v>
      </c>
      <c r="G31" s="5">
        <v>0</v>
      </c>
    </row>
    <row r="32" spans="1:7" x14ac:dyDescent="0.35">
      <c r="A32" t="s">
        <v>16</v>
      </c>
      <c r="B32" t="s">
        <v>34</v>
      </c>
      <c r="C32" s="5">
        <v>0</v>
      </c>
      <c r="D32" s="5" t="s">
        <v>27</v>
      </c>
      <c r="E32" s="5">
        <v>0</v>
      </c>
      <c r="F32" s="5">
        <v>15</v>
      </c>
      <c r="G32" s="5">
        <v>0</v>
      </c>
    </row>
    <row r="33" spans="1:7" x14ac:dyDescent="0.35">
      <c r="A33" t="s">
        <v>16</v>
      </c>
      <c r="B33" t="s">
        <v>35</v>
      </c>
      <c r="C33" s="5">
        <v>30</v>
      </c>
      <c r="D33" s="5">
        <v>0</v>
      </c>
      <c r="E33" s="5">
        <v>0</v>
      </c>
      <c r="F33" s="5" t="s">
        <v>27</v>
      </c>
      <c r="G33" s="5" t="s">
        <v>27</v>
      </c>
    </row>
    <row r="34" spans="1:7" x14ac:dyDescent="0.35">
      <c r="A34" t="s">
        <v>16</v>
      </c>
      <c r="B34" t="s">
        <v>42</v>
      </c>
      <c r="C34" s="5">
        <v>0</v>
      </c>
      <c r="D34" s="5">
        <v>0</v>
      </c>
      <c r="E34" s="5">
        <v>0</v>
      </c>
      <c r="F34" s="5">
        <v>0</v>
      </c>
      <c r="G34" s="5">
        <v>0</v>
      </c>
    </row>
    <row r="35" spans="1:7" x14ac:dyDescent="0.35">
      <c r="A35" t="s">
        <v>18</v>
      </c>
      <c r="B35" t="s">
        <v>36</v>
      </c>
      <c r="C35" s="5">
        <v>0</v>
      </c>
      <c r="D35" s="5">
        <v>0</v>
      </c>
      <c r="E35" s="5">
        <v>0</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t="s">
        <v>27</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225</v>
      </c>
      <c r="D40" s="5">
        <v>155</v>
      </c>
      <c r="E40" s="5">
        <v>290</v>
      </c>
      <c r="F40" s="5">
        <v>120</v>
      </c>
      <c r="G40" s="5">
        <v>270</v>
      </c>
    </row>
    <row r="41" spans="1:7" x14ac:dyDescent="0.35">
      <c r="A41" t="s">
        <v>18</v>
      </c>
      <c r="B41" t="s">
        <v>45</v>
      </c>
      <c r="C41" s="5">
        <v>0</v>
      </c>
      <c r="D41" s="5">
        <v>0</v>
      </c>
      <c r="E41" s="5">
        <v>5</v>
      </c>
      <c r="F41" s="5">
        <v>0</v>
      </c>
      <c r="G41" s="5">
        <v>0</v>
      </c>
    </row>
    <row r="42" spans="1:7" x14ac:dyDescent="0.35">
      <c r="A42" t="s">
        <v>18</v>
      </c>
      <c r="B42" t="s">
        <v>46</v>
      </c>
      <c r="C42" s="5">
        <v>110</v>
      </c>
      <c r="D42" s="5">
        <v>95</v>
      </c>
      <c r="E42" s="5">
        <v>15</v>
      </c>
      <c r="F42" s="5">
        <v>0</v>
      </c>
      <c r="G42" s="5">
        <v>0</v>
      </c>
    </row>
    <row r="43" spans="1:7" x14ac:dyDescent="0.35">
      <c r="A43" t="s">
        <v>18</v>
      </c>
      <c r="B43" t="s">
        <v>47</v>
      </c>
      <c r="C43" s="5">
        <v>0</v>
      </c>
      <c r="D43" s="5">
        <v>0</v>
      </c>
      <c r="E43" s="5">
        <v>0</v>
      </c>
      <c r="F43" s="5">
        <v>0</v>
      </c>
      <c r="G43" s="5">
        <v>0</v>
      </c>
    </row>
    <row r="44" spans="1:7" x14ac:dyDescent="0.35">
      <c r="A44" t="s">
        <v>18</v>
      </c>
      <c r="B44" t="s">
        <v>40</v>
      </c>
      <c r="C44" s="5">
        <v>5</v>
      </c>
      <c r="D44" s="5">
        <v>10</v>
      </c>
      <c r="E44" s="5">
        <v>15</v>
      </c>
      <c r="F44" s="5">
        <v>35</v>
      </c>
      <c r="G44" s="5">
        <v>90</v>
      </c>
    </row>
    <row r="45" spans="1:7" x14ac:dyDescent="0.35">
      <c r="A45" t="s">
        <v>18</v>
      </c>
      <c r="B45" t="s">
        <v>33</v>
      </c>
      <c r="C45" s="5">
        <v>5</v>
      </c>
      <c r="D45" s="5">
        <v>15</v>
      </c>
      <c r="E45" s="5">
        <v>20</v>
      </c>
      <c r="F45" s="5">
        <v>5</v>
      </c>
      <c r="G45" s="5">
        <v>10</v>
      </c>
    </row>
    <row r="46" spans="1:7" x14ac:dyDescent="0.35">
      <c r="A46" t="s">
        <v>18</v>
      </c>
      <c r="B46" t="s">
        <v>48</v>
      </c>
      <c r="C46" s="5">
        <v>90</v>
      </c>
      <c r="D46" s="5">
        <v>75</v>
      </c>
      <c r="E46" s="5">
        <v>60</v>
      </c>
      <c r="F46" s="5">
        <v>90</v>
      </c>
      <c r="G46" s="5">
        <v>35</v>
      </c>
    </row>
    <row r="47" spans="1:7" x14ac:dyDescent="0.35">
      <c r="A47" t="s">
        <v>18</v>
      </c>
      <c r="B47" t="s">
        <v>49</v>
      </c>
      <c r="C47" s="5">
        <v>0</v>
      </c>
      <c r="D47" s="5">
        <v>0</v>
      </c>
      <c r="E47" s="5">
        <v>0</v>
      </c>
      <c r="F47" s="5">
        <v>0</v>
      </c>
      <c r="G47" s="5">
        <v>0</v>
      </c>
    </row>
    <row r="48" spans="1:7" x14ac:dyDescent="0.35">
      <c r="A48" t="s">
        <v>18</v>
      </c>
      <c r="B48" t="s">
        <v>50</v>
      </c>
      <c r="C48" s="5">
        <v>0</v>
      </c>
      <c r="D48" s="5">
        <v>0</v>
      </c>
      <c r="E48" s="5" t="s">
        <v>27</v>
      </c>
      <c r="F48" s="5">
        <v>0</v>
      </c>
      <c r="G48" s="5">
        <v>10</v>
      </c>
    </row>
    <row r="49" spans="1:7" x14ac:dyDescent="0.35">
      <c r="A49" t="s">
        <v>18</v>
      </c>
      <c r="B49" t="s">
        <v>41</v>
      </c>
      <c r="C49" s="5" t="s">
        <v>27</v>
      </c>
      <c r="D49" s="5" t="s">
        <v>27</v>
      </c>
      <c r="E49" s="5">
        <v>0</v>
      </c>
      <c r="F49" s="5">
        <v>15</v>
      </c>
      <c r="G49" s="5">
        <v>0</v>
      </c>
    </row>
    <row r="50" spans="1:7" x14ac:dyDescent="0.35">
      <c r="A50" t="s">
        <v>18</v>
      </c>
      <c r="B50" t="s">
        <v>34</v>
      </c>
      <c r="C50" s="5">
        <v>25</v>
      </c>
      <c r="D50" s="5" t="s">
        <v>27</v>
      </c>
      <c r="E50" s="5" t="s">
        <v>27</v>
      </c>
      <c r="F50" s="5">
        <v>115</v>
      </c>
      <c r="G50" s="5">
        <v>0</v>
      </c>
    </row>
    <row r="51" spans="1:7" x14ac:dyDescent="0.35">
      <c r="A51" t="s">
        <v>18</v>
      </c>
      <c r="B51" t="s">
        <v>35</v>
      </c>
      <c r="C51" s="5">
        <v>0</v>
      </c>
      <c r="D51" s="5">
        <v>0</v>
      </c>
      <c r="E51" s="5">
        <v>0</v>
      </c>
      <c r="F51" s="5">
        <v>0</v>
      </c>
      <c r="G51" s="5">
        <v>10</v>
      </c>
    </row>
    <row r="52" spans="1:7" x14ac:dyDescent="0.35">
      <c r="A52" t="s">
        <v>18</v>
      </c>
      <c r="B52" t="s">
        <v>42</v>
      </c>
      <c r="C52" s="5">
        <v>0</v>
      </c>
      <c r="D52" s="5">
        <v>5</v>
      </c>
      <c r="E52" s="5">
        <v>0</v>
      </c>
      <c r="F52" s="5">
        <v>0</v>
      </c>
      <c r="G52" s="5">
        <v>100</v>
      </c>
    </row>
    <row r="53" spans="1:7" x14ac:dyDescent="0.35">
      <c r="A53" t="s">
        <v>20</v>
      </c>
      <c r="B53" t="s">
        <v>51</v>
      </c>
      <c r="C53" s="5">
        <v>0</v>
      </c>
      <c r="D53" s="5">
        <v>0</v>
      </c>
      <c r="E53" s="5">
        <v>0</v>
      </c>
      <c r="F53" s="5">
        <v>0</v>
      </c>
      <c r="G53" s="5">
        <v>0</v>
      </c>
    </row>
    <row r="54" spans="1:7" x14ac:dyDescent="0.35">
      <c r="A54" t="s">
        <v>20</v>
      </c>
      <c r="B54" t="s">
        <v>36</v>
      </c>
      <c r="C54" s="5">
        <v>45</v>
      </c>
      <c r="D54" s="5">
        <v>0</v>
      </c>
      <c r="E54" s="5">
        <v>0</v>
      </c>
      <c r="F54" s="5">
        <v>0</v>
      </c>
      <c r="G54" s="5">
        <v>30</v>
      </c>
    </row>
    <row r="55" spans="1:7" x14ac:dyDescent="0.35">
      <c r="A55" t="s">
        <v>20</v>
      </c>
      <c r="B55" t="s">
        <v>37</v>
      </c>
      <c r="C55" s="5">
        <v>0</v>
      </c>
      <c r="D55" s="5">
        <v>10</v>
      </c>
      <c r="E55" s="5">
        <v>20</v>
      </c>
      <c r="F55" s="5">
        <v>25</v>
      </c>
      <c r="G55" s="5">
        <v>10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t="s">
        <v>27</v>
      </c>
      <c r="F58" s="5">
        <v>5</v>
      </c>
      <c r="G58" s="5" t="s">
        <v>27</v>
      </c>
    </row>
    <row r="59" spans="1:7" x14ac:dyDescent="0.35">
      <c r="A59" t="s">
        <v>20</v>
      </c>
      <c r="B59" t="s">
        <v>46</v>
      </c>
      <c r="C59" s="5">
        <v>10</v>
      </c>
      <c r="D59" s="5">
        <v>10</v>
      </c>
      <c r="E59" s="5">
        <v>10</v>
      </c>
      <c r="F59" s="5">
        <v>5</v>
      </c>
      <c r="G59" s="5">
        <v>0</v>
      </c>
    </row>
    <row r="60" spans="1:7" x14ac:dyDescent="0.35">
      <c r="A60" t="s">
        <v>20</v>
      </c>
      <c r="B60" t="s">
        <v>40</v>
      </c>
      <c r="C60" s="5">
        <v>35</v>
      </c>
      <c r="D60" s="5">
        <v>0</v>
      </c>
      <c r="E60" s="5">
        <v>0</v>
      </c>
      <c r="F60" s="5" t="s">
        <v>25</v>
      </c>
      <c r="G60" s="5" t="s">
        <v>25</v>
      </c>
    </row>
    <row r="61" spans="1:7" x14ac:dyDescent="0.35">
      <c r="A61" t="s">
        <v>20</v>
      </c>
      <c r="B61" t="s">
        <v>33</v>
      </c>
      <c r="C61" s="5">
        <v>5</v>
      </c>
      <c r="D61" s="5" t="s">
        <v>27</v>
      </c>
      <c r="E61" s="5">
        <v>5</v>
      </c>
      <c r="F61" s="5">
        <v>10</v>
      </c>
      <c r="G61" s="5">
        <v>10</v>
      </c>
    </row>
    <row r="62" spans="1:7" x14ac:dyDescent="0.35">
      <c r="A62" t="s">
        <v>20</v>
      </c>
      <c r="B62" t="s">
        <v>48</v>
      </c>
      <c r="C62" s="5">
        <v>130</v>
      </c>
      <c r="D62" s="5">
        <v>20</v>
      </c>
      <c r="E62" s="5">
        <v>15</v>
      </c>
      <c r="F62" s="5">
        <v>15</v>
      </c>
      <c r="G62" s="5">
        <v>10</v>
      </c>
    </row>
    <row r="63" spans="1:7" x14ac:dyDescent="0.35">
      <c r="A63" t="s">
        <v>20</v>
      </c>
      <c r="B63" t="s">
        <v>49</v>
      </c>
      <c r="C63" s="5">
        <v>0</v>
      </c>
      <c r="D63" s="5">
        <v>0</v>
      </c>
      <c r="E63" s="5">
        <v>0</v>
      </c>
      <c r="F63" s="5">
        <v>0</v>
      </c>
      <c r="G63" s="5">
        <v>0</v>
      </c>
    </row>
    <row r="64" spans="1:7" x14ac:dyDescent="0.35">
      <c r="A64" t="s">
        <v>20</v>
      </c>
      <c r="B64" t="s">
        <v>41</v>
      </c>
      <c r="C64" s="5" t="s">
        <v>27</v>
      </c>
      <c r="D64" s="5">
        <v>0</v>
      </c>
      <c r="E64" s="5">
        <v>0</v>
      </c>
      <c r="F64" s="5">
        <v>15</v>
      </c>
      <c r="G64" s="5">
        <v>0</v>
      </c>
    </row>
    <row r="65" spans="1:7" x14ac:dyDescent="0.35">
      <c r="A65" t="s">
        <v>20</v>
      </c>
      <c r="B65" t="s">
        <v>34</v>
      </c>
      <c r="C65" s="5">
        <v>15</v>
      </c>
      <c r="D65" s="5">
        <v>25</v>
      </c>
      <c r="E65" s="5">
        <v>20</v>
      </c>
      <c r="F65" s="5" t="s">
        <v>27</v>
      </c>
      <c r="G65" s="5">
        <v>0</v>
      </c>
    </row>
    <row r="66" spans="1:7" x14ac:dyDescent="0.35">
      <c r="A66" t="s">
        <v>20</v>
      </c>
      <c r="B66" t="s">
        <v>42</v>
      </c>
      <c r="C66" s="5">
        <v>0</v>
      </c>
      <c r="D66" s="5">
        <v>0</v>
      </c>
      <c r="E66" s="5">
        <v>0</v>
      </c>
      <c r="F66" s="5">
        <v>0</v>
      </c>
      <c r="G66" s="5" t="s">
        <v>27</v>
      </c>
    </row>
    <row r="67" spans="1:7" x14ac:dyDescent="0.35">
      <c r="A67" t="s">
        <v>22</v>
      </c>
      <c r="B67" t="s">
        <v>36</v>
      </c>
      <c r="C67" s="5">
        <v>0</v>
      </c>
      <c r="D67" s="5">
        <v>0</v>
      </c>
      <c r="E67" s="5">
        <v>0</v>
      </c>
      <c r="F67" s="5">
        <v>0</v>
      </c>
      <c r="G67" s="5">
        <v>0</v>
      </c>
    </row>
    <row r="68" spans="1:7" x14ac:dyDescent="0.35">
      <c r="A68" t="s">
        <v>22</v>
      </c>
      <c r="B68" t="s">
        <v>53</v>
      </c>
      <c r="C68" s="5">
        <v>120</v>
      </c>
      <c r="D68" s="5">
        <v>60</v>
      </c>
      <c r="E68" s="5">
        <v>60</v>
      </c>
      <c r="F68" s="5">
        <v>100</v>
      </c>
      <c r="G68" s="5">
        <v>130</v>
      </c>
    </row>
    <row r="69" spans="1:7" x14ac:dyDescent="0.35">
      <c r="A69" t="s">
        <v>22</v>
      </c>
      <c r="B69" t="s">
        <v>40</v>
      </c>
      <c r="C69" s="5">
        <v>5</v>
      </c>
      <c r="D69" s="5" t="s">
        <v>27</v>
      </c>
      <c r="E69" s="5">
        <v>0</v>
      </c>
      <c r="F69" s="5" t="s">
        <v>25</v>
      </c>
      <c r="G69" s="5" t="s">
        <v>25</v>
      </c>
    </row>
    <row r="70" spans="1:7" x14ac:dyDescent="0.35">
      <c r="A70" t="s">
        <v>22</v>
      </c>
      <c r="B70" t="s">
        <v>33</v>
      </c>
      <c r="C70" s="5">
        <v>90</v>
      </c>
      <c r="D70" s="5">
        <v>40</v>
      </c>
      <c r="E70" s="5">
        <v>45</v>
      </c>
      <c r="F70" s="5">
        <v>45</v>
      </c>
      <c r="G70" s="5">
        <v>15</v>
      </c>
    </row>
    <row r="71" spans="1:7" x14ac:dyDescent="0.35">
      <c r="A71" t="s">
        <v>22</v>
      </c>
      <c r="B71" t="s">
        <v>48</v>
      </c>
      <c r="C71" s="5">
        <v>0</v>
      </c>
      <c r="D71" s="5" t="s">
        <v>25</v>
      </c>
      <c r="E71" s="5" t="s">
        <v>25</v>
      </c>
      <c r="F71" s="5" t="s">
        <v>25</v>
      </c>
      <c r="G71" s="5" t="s">
        <v>25</v>
      </c>
    </row>
    <row r="72" spans="1:7" x14ac:dyDescent="0.35">
      <c r="A72" t="s">
        <v>22</v>
      </c>
      <c r="B72" t="s">
        <v>41</v>
      </c>
      <c r="C72" s="5">
        <v>10</v>
      </c>
      <c r="D72" s="5">
        <v>0</v>
      </c>
      <c r="E72" s="5">
        <v>0</v>
      </c>
      <c r="F72" s="5">
        <v>0</v>
      </c>
      <c r="G72" s="5">
        <v>5</v>
      </c>
    </row>
    <row r="73" spans="1:7" x14ac:dyDescent="0.35">
      <c r="A73" t="s">
        <v>22</v>
      </c>
      <c r="B73" t="s">
        <v>34</v>
      </c>
      <c r="C73" s="5">
        <v>10</v>
      </c>
      <c r="D73" s="5" t="s">
        <v>27</v>
      </c>
      <c r="E73" s="5" t="s">
        <v>27</v>
      </c>
      <c r="F73" s="5" t="s">
        <v>27</v>
      </c>
      <c r="G73" s="5">
        <v>5</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73</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t="s">
        <v>27</v>
      </c>
      <c r="E5" s="5">
        <v>10</v>
      </c>
      <c r="F5" s="5">
        <v>0</v>
      </c>
      <c r="G5" s="5">
        <v>15</v>
      </c>
    </row>
    <row r="6" spans="1:7" x14ac:dyDescent="0.35">
      <c r="A6" t="s">
        <v>14</v>
      </c>
      <c r="B6" t="s">
        <v>15</v>
      </c>
      <c r="C6" s="5">
        <v>10</v>
      </c>
      <c r="D6" s="5">
        <v>10</v>
      </c>
      <c r="E6" s="5" t="s">
        <v>27</v>
      </c>
      <c r="F6" s="5" t="s">
        <v>27</v>
      </c>
      <c r="G6" s="5" t="s">
        <v>27</v>
      </c>
    </row>
    <row r="7" spans="1:7" x14ac:dyDescent="0.35">
      <c r="A7" t="s">
        <v>16</v>
      </c>
      <c r="B7" t="s">
        <v>17</v>
      </c>
      <c r="C7" s="5">
        <v>10</v>
      </c>
      <c r="D7" s="5">
        <v>20</v>
      </c>
      <c r="E7" s="5">
        <v>45</v>
      </c>
      <c r="F7" s="5">
        <v>50</v>
      </c>
      <c r="G7" s="5">
        <v>35</v>
      </c>
    </row>
    <row r="8" spans="1:7" x14ac:dyDescent="0.35">
      <c r="A8" t="s">
        <v>18</v>
      </c>
      <c r="B8" t="s">
        <v>19</v>
      </c>
      <c r="C8" s="5">
        <v>40</v>
      </c>
      <c r="D8" s="5">
        <v>30</v>
      </c>
      <c r="E8" s="5">
        <v>50</v>
      </c>
      <c r="F8" s="5">
        <v>80</v>
      </c>
      <c r="G8" s="5">
        <v>90</v>
      </c>
    </row>
    <row r="9" spans="1:7" x14ac:dyDescent="0.35">
      <c r="A9" t="s">
        <v>20</v>
      </c>
      <c r="B9" t="s">
        <v>21</v>
      </c>
      <c r="C9" s="5">
        <v>385</v>
      </c>
      <c r="D9" s="5">
        <v>335</v>
      </c>
      <c r="E9" s="5">
        <v>160</v>
      </c>
      <c r="F9" s="5">
        <v>120</v>
      </c>
      <c r="G9" s="5">
        <v>35</v>
      </c>
    </row>
    <row r="10" spans="1:7" x14ac:dyDescent="0.35">
      <c r="A10" t="s">
        <v>22</v>
      </c>
      <c r="B10" t="s">
        <v>23</v>
      </c>
      <c r="C10" s="5">
        <v>275</v>
      </c>
      <c r="D10" s="5">
        <v>125</v>
      </c>
      <c r="E10" s="5">
        <v>180</v>
      </c>
      <c r="F10" s="5">
        <v>245</v>
      </c>
      <c r="G10" s="5">
        <v>105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t="s">
        <v>27</v>
      </c>
      <c r="F15" s="5">
        <v>0</v>
      </c>
      <c r="G15" s="5" t="s">
        <v>27</v>
      </c>
    </row>
    <row r="16" spans="1:7" x14ac:dyDescent="0.35">
      <c r="A16" t="s">
        <v>12</v>
      </c>
      <c r="B16" t="s">
        <v>31</v>
      </c>
      <c r="C16" s="5" t="s">
        <v>27</v>
      </c>
      <c r="D16" s="5">
        <v>0</v>
      </c>
      <c r="E16" s="5" t="s">
        <v>27</v>
      </c>
      <c r="F16" s="5">
        <v>0</v>
      </c>
      <c r="G16" s="5">
        <v>10</v>
      </c>
    </row>
    <row r="17" spans="1:7" x14ac:dyDescent="0.35">
      <c r="A17" t="s">
        <v>12</v>
      </c>
      <c r="B17" t="s">
        <v>32</v>
      </c>
      <c r="C17" s="5">
        <v>0</v>
      </c>
      <c r="D17" s="5" t="s">
        <v>27</v>
      </c>
      <c r="E17" s="5" t="s">
        <v>27</v>
      </c>
      <c r="F17" s="5">
        <v>0</v>
      </c>
      <c r="G17" s="5" t="s">
        <v>27</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10</v>
      </c>
      <c r="D20" s="5">
        <v>10</v>
      </c>
      <c r="E20" s="5">
        <v>0</v>
      </c>
      <c r="F20" s="5">
        <v>0</v>
      </c>
      <c r="G20" s="5">
        <v>0</v>
      </c>
    </row>
    <row r="21" spans="1:7" x14ac:dyDescent="0.35">
      <c r="A21" t="s">
        <v>14</v>
      </c>
      <c r="B21" t="s">
        <v>32</v>
      </c>
      <c r="C21" s="5">
        <v>0</v>
      </c>
      <c r="D21" s="5">
        <v>0</v>
      </c>
      <c r="E21" s="5" t="s">
        <v>27</v>
      </c>
      <c r="F21" s="5" t="s">
        <v>27</v>
      </c>
      <c r="G21" s="5" t="s">
        <v>27</v>
      </c>
    </row>
    <row r="22" spans="1:7" x14ac:dyDescent="0.35">
      <c r="A22" t="s">
        <v>14</v>
      </c>
      <c r="B22" t="s">
        <v>33</v>
      </c>
      <c r="C22" s="5">
        <v>0</v>
      </c>
      <c r="D22" s="5">
        <v>0</v>
      </c>
      <c r="E22" s="5" t="s">
        <v>27</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10</v>
      </c>
      <c r="E28" s="5">
        <v>15</v>
      </c>
      <c r="F28" s="5">
        <v>0</v>
      </c>
      <c r="G28" s="5">
        <v>0</v>
      </c>
    </row>
    <row r="29" spans="1:7" x14ac:dyDescent="0.35">
      <c r="A29" t="s">
        <v>16</v>
      </c>
      <c r="B29" t="s">
        <v>40</v>
      </c>
      <c r="C29" s="5">
        <v>0</v>
      </c>
      <c r="D29" s="5">
        <v>0</v>
      </c>
      <c r="E29" s="5">
        <v>25</v>
      </c>
      <c r="F29" s="5">
        <v>30</v>
      </c>
      <c r="G29" s="5">
        <v>35</v>
      </c>
    </row>
    <row r="30" spans="1:7" x14ac:dyDescent="0.35">
      <c r="A30" t="s">
        <v>16</v>
      </c>
      <c r="B30" t="s">
        <v>33</v>
      </c>
      <c r="C30" s="5">
        <v>0</v>
      </c>
      <c r="D30" s="5">
        <v>0</v>
      </c>
      <c r="E30" s="5">
        <v>5</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t="s">
        <v>27</v>
      </c>
      <c r="G32" s="5">
        <v>0</v>
      </c>
    </row>
    <row r="33" spans="1:7" x14ac:dyDescent="0.35">
      <c r="A33" t="s">
        <v>16</v>
      </c>
      <c r="B33" t="s">
        <v>35</v>
      </c>
      <c r="C33" s="5">
        <v>0</v>
      </c>
      <c r="D33" s="5">
        <v>0</v>
      </c>
      <c r="E33" s="5">
        <v>0</v>
      </c>
      <c r="F33" s="5">
        <v>0</v>
      </c>
      <c r="G33" s="5" t="s">
        <v>27</v>
      </c>
    </row>
    <row r="34" spans="1:7" x14ac:dyDescent="0.35">
      <c r="A34" t="s">
        <v>16</v>
      </c>
      <c r="B34" t="s">
        <v>42</v>
      </c>
      <c r="C34" s="5">
        <v>10</v>
      </c>
      <c r="D34" s="5">
        <v>10</v>
      </c>
      <c r="E34" s="5">
        <v>0</v>
      </c>
      <c r="F34" s="5">
        <v>20</v>
      </c>
      <c r="G34" s="5">
        <v>0</v>
      </c>
    </row>
    <row r="35" spans="1:7" x14ac:dyDescent="0.35">
      <c r="A35" t="s">
        <v>18</v>
      </c>
      <c r="B35" t="s">
        <v>36</v>
      </c>
      <c r="C35" s="5">
        <v>0</v>
      </c>
      <c r="D35" s="5">
        <v>0</v>
      </c>
      <c r="E35" s="5">
        <v>5</v>
      </c>
      <c r="F35" s="5">
        <v>0</v>
      </c>
      <c r="G35" s="5">
        <v>0</v>
      </c>
    </row>
    <row r="36" spans="1:7" x14ac:dyDescent="0.35">
      <c r="A36" t="s">
        <v>18</v>
      </c>
      <c r="B36" t="s">
        <v>37</v>
      </c>
      <c r="C36" s="5">
        <v>0</v>
      </c>
      <c r="D36" s="5">
        <v>0</v>
      </c>
      <c r="E36" s="5">
        <v>0</v>
      </c>
      <c r="F36" s="5" t="s">
        <v>27</v>
      </c>
      <c r="G36" s="5">
        <v>5</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0</v>
      </c>
      <c r="D40" s="5">
        <v>0</v>
      </c>
      <c r="E40" s="5">
        <v>0</v>
      </c>
      <c r="F40" s="5">
        <v>0</v>
      </c>
      <c r="G40" s="5">
        <v>65</v>
      </c>
    </row>
    <row r="41" spans="1:7" x14ac:dyDescent="0.35">
      <c r="A41" t="s">
        <v>18</v>
      </c>
      <c r="B41" t="s">
        <v>45</v>
      </c>
      <c r="C41" s="5">
        <v>0</v>
      </c>
      <c r="D41" s="5">
        <v>0</v>
      </c>
      <c r="E41" s="5">
        <v>0</v>
      </c>
      <c r="F41" s="5">
        <v>0</v>
      </c>
      <c r="G41" s="5">
        <v>0</v>
      </c>
    </row>
    <row r="42" spans="1:7" x14ac:dyDescent="0.35">
      <c r="A42" t="s">
        <v>18</v>
      </c>
      <c r="B42" t="s">
        <v>46</v>
      </c>
      <c r="C42" s="5">
        <v>15</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25</v>
      </c>
      <c r="E44" s="5">
        <v>30</v>
      </c>
      <c r="F44" s="5">
        <v>0</v>
      </c>
      <c r="G44" s="5">
        <v>10</v>
      </c>
    </row>
    <row r="45" spans="1:7" x14ac:dyDescent="0.35">
      <c r="A45" t="s">
        <v>18</v>
      </c>
      <c r="B45" t="s">
        <v>33</v>
      </c>
      <c r="C45" s="5" t="s">
        <v>27</v>
      </c>
      <c r="D45" s="5">
        <v>0</v>
      </c>
      <c r="E45" s="5">
        <v>0</v>
      </c>
      <c r="F45" s="5">
        <v>0</v>
      </c>
      <c r="G45" s="5">
        <v>0</v>
      </c>
    </row>
    <row r="46" spans="1:7" x14ac:dyDescent="0.35">
      <c r="A46" t="s">
        <v>18</v>
      </c>
      <c r="B46" t="s">
        <v>48</v>
      </c>
      <c r="C46" s="5">
        <v>10</v>
      </c>
      <c r="D46" s="5">
        <v>0</v>
      </c>
      <c r="E46" s="5">
        <v>10</v>
      </c>
      <c r="F46" s="5">
        <v>20</v>
      </c>
      <c r="G46" s="5">
        <v>10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t="s">
        <v>27</v>
      </c>
      <c r="F50" s="5" t="s">
        <v>27</v>
      </c>
      <c r="G50" s="5">
        <v>0</v>
      </c>
    </row>
    <row r="51" spans="1:7" x14ac:dyDescent="0.35">
      <c r="A51" t="s">
        <v>18</v>
      </c>
      <c r="B51" t="s">
        <v>35</v>
      </c>
      <c r="C51" s="5">
        <v>0</v>
      </c>
      <c r="D51" s="5">
        <v>0</v>
      </c>
      <c r="E51" s="5">
        <v>0</v>
      </c>
      <c r="F51" s="5">
        <v>0</v>
      </c>
      <c r="G51" s="5">
        <v>0</v>
      </c>
    </row>
    <row r="52" spans="1:7" x14ac:dyDescent="0.35">
      <c r="A52" t="s">
        <v>18</v>
      </c>
      <c r="B52" t="s">
        <v>42</v>
      </c>
      <c r="C52" s="5">
        <v>10</v>
      </c>
      <c r="D52" s="5" t="s">
        <v>27</v>
      </c>
      <c r="E52" s="5">
        <v>0</v>
      </c>
      <c r="F52" s="5">
        <v>50</v>
      </c>
      <c r="G52" s="5">
        <v>0</v>
      </c>
    </row>
    <row r="53" spans="1:7" x14ac:dyDescent="0.35">
      <c r="A53" t="s">
        <v>20</v>
      </c>
      <c r="B53" t="s">
        <v>51</v>
      </c>
      <c r="C53" s="5">
        <v>0</v>
      </c>
      <c r="D53" s="5">
        <v>0</v>
      </c>
      <c r="E53" s="5">
        <v>0</v>
      </c>
      <c r="F53" s="5">
        <v>0</v>
      </c>
      <c r="G53" s="5">
        <v>0</v>
      </c>
    </row>
    <row r="54" spans="1:7" x14ac:dyDescent="0.35">
      <c r="A54" t="s">
        <v>20</v>
      </c>
      <c r="B54" t="s">
        <v>36</v>
      </c>
      <c r="C54" s="5">
        <v>0</v>
      </c>
      <c r="D54" s="5">
        <v>100</v>
      </c>
      <c r="E54" s="5">
        <v>10</v>
      </c>
      <c r="F54" s="5">
        <v>0</v>
      </c>
      <c r="G54" s="5">
        <v>0</v>
      </c>
    </row>
    <row r="55" spans="1:7" x14ac:dyDescent="0.35">
      <c r="A55" t="s">
        <v>20</v>
      </c>
      <c r="B55" t="s">
        <v>37</v>
      </c>
      <c r="C55" s="5">
        <v>20</v>
      </c>
      <c r="D55" s="5">
        <v>10</v>
      </c>
      <c r="E55" s="5">
        <v>20</v>
      </c>
      <c r="F55" s="5">
        <v>30</v>
      </c>
      <c r="G55" s="5">
        <v>15</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t="s">
        <v>27</v>
      </c>
      <c r="D58" s="5">
        <v>0</v>
      </c>
      <c r="E58" s="5">
        <v>0</v>
      </c>
      <c r="F58" s="5">
        <v>5</v>
      </c>
      <c r="G58" s="5">
        <v>15</v>
      </c>
    </row>
    <row r="59" spans="1:7" x14ac:dyDescent="0.35">
      <c r="A59" t="s">
        <v>20</v>
      </c>
      <c r="B59" t="s">
        <v>46</v>
      </c>
      <c r="C59" s="5" t="s">
        <v>27</v>
      </c>
      <c r="D59" s="5" t="s">
        <v>27</v>
      </c>
      <c r="E59" s="5" t="s">
        <v>27</v>
      </c>
      <c r="F59" s="5">
        <v>20</v>
      </c>
      <c r="G59" s="5">
        <v>0</v>
      </c>
    </row>
    <row r="60" spans="1:7" x14ac:dyDescent="0.35">
      <c r="A60" t="s">
        <v>20</v>
      </c>
      <c r="B60" t="s">
        <v>40</v>
      </c>
      <c r="C60" s="5">
        <v>0</v>
      </c>
      <c r="D60" s="5">
        <v>0</v>
      </c>
      <c r="E60" s="5">
        <v>0</v>
      </c>
      <c r="F60" s="5" t="s">
        <v>25</v>
      </c>
      <c r="G60" s="5" t="s">
        <v>25</v>
      </c>
    </row>
    <row r="61" spans="1:7" x14ac:dyDescent="0.35">
      <c r="A61" t="s">
        <v>20</v>
      </c>
      <c r="B61" t="s">
        <v>33</v>
      </c>
      <c r="C61" s="5">
        <v>5</v>
      </c>
      <c r="D61" s="5" t="s">
        <v>27</v>
      </c>
      <c r="E61" s="5">
        <v>0</v>
      </c>
      <c r="F61" s="5">
        <v>0</v>
      </c>
      <c r="G61" s="5">
        <v>0</v>
      </c>
    </row>
    <row r="62" spans="1:7" x14ac:dyDescent="0.35">
      <c r="A62" t="s">
        <v>20</v>
      </c>
      <c r="B62" t="s">
        <v>48</v>
      </c>
      <c r="C62" s="5" t="s">
        <v>27</v>
      </c>
      <c r="D62" s="5">
        <v>20</v>
      </c>
      <c r="E62" s="5">
        <v>10</v>
      </c>
      <c r="F62" s="5">
        <v>10</v>
      </c>
      <c r="G62" s="5">
        <v>5</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0</v>
      </c>
      <c r="E65" s="5">
        <v>5</v>
      </c>
      <c r="F65" s="5">
        <v>0</v>
      </c>
      <c r="G65" s="5">
        <v>0</v>
      </c>
    </row>
    <row r="66" spans="1:7" x14ac:dyDescent="0.35">
      <c r="A66" t="s">
        <v>20</v>
      </c>
      <c r="B66" t="s">
        <v>42</v>
      </c>
      <c r="C66" s="5">
        <v>350</v>
      </c>
      <c r="D66" s="5">
        <v>200</v>
      </c>
      <c r="E66" s="5">
        <v>110</v>
      </c>
      <c r="F66" s="5">
        <v>60</v>
      </c>
      <c r="G66" s="5">
        <v>0</v>
      </c>
    </row>
    <row r="67" spans="1:7" x14ac:dyDescent="0.35">
      <c r="A67" t="s">
        <v>22</v>
      </c>
      <c r="B67" t="s">
        <v>36</v>
      </c>
      <c r="C67" s="5">
        <v>10</v>
      </c>
      <c r="D67" s="5">
        <v>10</v>
      </c>
      <c r="E67" s="5">
        <v>0</v>
      </c>
      <c r="F67" s="5">
        <v>5</v>
      </c>
      <c r="G67" s="5">
        <v>0</v>
      </c>
    </row>
    <row r="68" spans="1:7" x14ac:dyDescent="0.35">
      <c r="A68" t="s">
        <v>22</v>
      </c>
      <c r="B68" t="s">
        <v>53</v>
      </c>
      <c r="C68" s="5">
        <v>210</v>
      </c>
      <c r="D68" s="5">
        <v>90</v>
      </c>
      <c r="E68" s="5">
        <v>115</v>
      </c>
      <c r="F68" s="5">
        <v>220</v>
      </c>
      <c r="G68" s="5">
        <v>105</v>
      </c>
    </row>
    <row r="69" spans="1:7" x14ac:dyDescent="0.35">
      <c r="A69" t="s">
        <v>22</v>
      </c>
      <c r="B69" t="s">
        <v>40</v>
      </c>
      <c r="C69" s="5">
        <v>0</v>
      </c>
      <c r="D69" s="5">
        <v>0</v>
      </c>
      <c r="E69" s="5">
        <v>0</v>
      </c>
      <c r="F69" s="5" t="s">
        <v>25</v>
      </c>
      <c r="G69" s="5" t="s">
        <v>25</v>
      </c>
    </row>
    <row r="70" spans="1:7" x14ac:dyDescent="0.35">
      <c r="A70" t="s">
        <v>22</v>
      </c>
      <c r="B70" t="s">
        <v>33</v>
      </c>
      <c r="C70" s="5" t="s">
        <v>27</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t="s">
        <v>27</v>
      </c>
      <c r="D73" s="5">
        <v>5</v>
      </c>
      <c r="E73" s="5">
        <v>0</v>
      </c>
      <c r="F73" s="5">
        <v>0</v>
      </c>
      <c r="G73" s="5">
        <v>0</v>
      </c>
    </row>
    <row r="74" spans="1:7" x14ac:dyDescent="0.35">
      <c r="A74" t="s">
        <v>22</v>
      </c>
      <c r="B74" t="s">
        <v>54</v>
      </c>
      <c r="C74" s="5">
        <v>50</v>
      </c>
      <c r="D74" s="5">
        <v>20</v>
      </c>
      <c r="E74" s="5">
        <v>65</v>
      </c>
      <c r="F74" s="5">
        <v>15</v>
      </c>
      <c r="G74"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74</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45</v>
      </c>
      <c r="E5" s="5">
        <v>10</v>
      </c>
      <c r="F5" s="5">
        <v>30</v>
      </c>
      <c r="G5" s="5">
        <v>5</v>
      </c>
    </row>
    <row r="6" spans="1:7" x14ac:dyDescent="0.35">
      <c r="A6" t="s">
        <v>14</v>
      </c>
      <c r="B6" t="s">
        <v>15</v>
      </c>
      <c r="C6" s="5" t="s">
        <v>27</v>
      </c>
      <c r="D6" s="5" t="s">
        <v>27</v>
      </c>
      <c r="E6" s="5">
        <v>10</v>
      </c>
      <c r="F6" s="5" t="s">
        <v>27</v>
      </c>
      <c r="G6" s="5" t="s">
        <v>27</v>
      </c>
    </row>
    <row r="7" spans="1:7" x14ac:dyDescent="0.35">
      <c r="A7" t="s">
        <v>16</v>
      </c>
      <c r="B7" t="s">
        <v>17</v>
      </c>
      <c r="C7" s="5">
        <v>20</v>
      </c>
      <c r="D7" s="5">
        <v>30</v>
      </c>
      <c r="E7" s="5">
        <v>80</v>
      </c>
      <c r="F7" s="5">
        <v>45</v>
      </c>
      <c r="G7" s="5">
        <v>60</v>
      </c>
    </row>
    <row r="8" spans="1:7" x14ac:dyDescent="0.35">
      <c r="A8" t="s">
        <v>18</v>
      </c>
      <c r="B8" t="s">
        <v>19</v>
      </c>
      <c r="C8" s="5">
        <v>185</v>
      </c>
      <c r="D8" s="5">
        <v>100</v>
      </c>
      <c r="E8" s="5">
        <v>105</v>
      </c>
      <c r="F8" s="5">
        <v>30</v>
      </c>
      <c r="G8" s="5">
        <v>20</v>
      </c>
    </row>
    <row r="9" spans="1:7" x14ac:dyDescent="0.35">
      <c r="A9" t="s">
        <v>20</v>
      </c>
      <c r="B9" t="s">
        <v>21</v>
      </c>
      <c r="C9" s="5">
        <v>15</v>
      </c>
      <c r="D9" s="5">
        <v>105</v>
      </c>
      <c r="E9" s="5">
        <v>65</v>
      </c>
      <c r="F9" s="5">
        <v>50</v>
      </c>
      <c r="G9" s="5">
        <v>25</v>
      </c>
    </row>
    <row r="10" spans="1:7" x14ac:dyDescent="0.35">
      <c r="A10" t="s">
        <v>22</v>
      </c>
      <c r="B10" t="s">
        <v>23</v>
      </c>
      <c r="C10" s="5">
        <v>5</v>
      </c>
      <c r="D10" s="5">
        <v>5</v>
      </c>
      <c r="E10" s="5">
        <v>10</v>
      </c>
      <c r="F10" s="5">
        <v>35</v>
      </c>
      <c r="G10" s="5">
        <v>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15</v>
      </c>
      <c r="E14" s="5" t="s">
        <v>27</v>
      </c>
      <c r="F14" s="5">
        <v>0</v>
      </c>
      <c r="G14" s="5">
        <v>0</v>
      </c>
    </row>
    <row r="15" spans="1:7" x14ac:dyDescent="0.35">
      <c r="A15" t="s">
        <v>12</v>
      </c>
      <c r="B15" t="s">
        <v>30</v>
      </c>
      <c r="C15" s="5">
        <v>0</v>
      </c>
      <c r="D15" s="5">
        <v>25</v>
      </c>
      <c r="E15" s="5" t="s">
        <v>27</v>
      </c>
      <c r="F15" s="5">
        <v>25</v>
      </c>
      <c r="G15" s="5">
        <v>5</v>
      </c>
    </row>
    <row r="16" spans="1:7" x14ac:dyDescent="0.35">
      <c r="A16" t="s">
        <v>12</v>
      </c>
      <c r="B16" t="s">
        <v>31</v>
      </c>
      <c r="C16" s="5">
        <v>0</v>
      </c>
      <c r="D16" s="5">
        <v>0</v>
      </c>
      <c r="E16" s="5">
        <v>0</v>
      </c>
      <c r="F16" s="5" t="s">
        <v>27</v>
      </c>
      <c r="G16" s="5">
        <v>0</v>
      </c>
    </row>
    <row r="17" spans="1:7" x14ac:dyDescent="0.35">
      <c r="A17" t="s">
        <v>12</v>
      </c>
      <c r="B17" t="s">
        <v>32</v>
      </c>
      <c r="C17" s="5">
        <v>0</v>
      </c>
      <c r="D17" s="5" t="s">
        <v>27</v>
      </c>
      <c r="E17" s="5">
        <v>5</v>
      </c>
      <c r="F17" s="5" t="s">
        <v>27</v>
      </c>
      <c r="G17" s="5">
        <v>0</v>
      </c>
    </row>
    <row r="18" spans="1:7" x14ac:dyDescent="0.35">
      <c r="A18" t="s">
        <v>14</v>
      </c>
      <c r="B18" t="s">
        <v>29</v>
      </c>
      <c r="C18" s="5">
        <v>0</v>
      </c>
      <c r="D18" s="5">
        <v>0</v>
      </c>
      <c r="E18" s="5" t="s">
        <v>27</v>
      </c>
      <c r="F18" s="5">
        <v>0</v>
      </c>
      <c r="G18" s="5">
        <v>0</v>
      </c>
    </row>
    <row r="19" spans="1:7" x14ac:dyDescent="0.35">
      <c r="A19" t="s">
        <v>14</v>
      </c>
      <c r="B19" t="s">
        <v>30</v>
      </c>
      <c r="C19" s="5">
        <v>0</v>
      </c>
      <c r="D19" s="5">
        <v>0</v>
      </c>
      <c r="E19" s="5" t="s">
        <v>27</v>
      </c>
      <c r="F19" s="5" t="s">
        <v>27</v>
      </c>
      <c r="G19" s="5" t="s">
        <v>27</v>
      </c>
    </row>
    <row r="20" spans="1:7" x14ac:dyDescent="0.35">
      <c r="A20" t="s">
        <v>14</v>
      </c>
      <c r="B20" t="s">
        <v>31</v>
      </c>
      <c r="C20" s="5" t="s">
        <v>27</v>
      </c>
      <c r="D20" s="5" t="s">
        <v>27</v>
      </c>
      <c r="E20" s="5" t="s">
        <v>27</v>
      </c>
      <c r="F20" s="5">
        <v>0</v>
      </c>
      <c r="G20" s="5">
        <v>0</v>
      </c>
    </row>
    <row r="21" spans="1:7" x14ac:dyDescent="0.35">
      <c r="A21" t="s">
        <v>14</v>
      </c>
      <c r="B21" t="s">
        <v>32</v>
      </c>
      <c r="C21" s="5">
        <v>0</v>
      </c>
      <c r="D21" s="5" t="s">
        <v>27</v>
      </c>
      <c r="E21" s="5" t="s">
        <v>27</v>
      </c>
      <c r="F21" s="5" t="s">
        <v>27</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t="s">
        <v>27</v>
      </c>
      <c r="D25" s="5">
        <v>20</v>
      </c>
      <c r="E25" s="5">
        <v>0</v>
      </c>
      <c r="F25" s="5">
        <v>0</v>
      </c>
      <c r="G25" s="5" t="s">
        <v>27</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0</v>
      </c>
      <c r="D29" s="5">
        <v>0</v>
      </c>
      <c r="E29" s="5">
        <v>75</v>
      </c>
      <c r="F29" s="5">
        <v>45</v>
      </c>
      <c r="G29" s="5">
        <v>55</v>
      </c>
    </row>
    <row r="30" spans="1:7" x14ac:dyDescent="0.35">
      <c r="A30" t="s">
        <v>16</v>
      </c>
      <c r="B30" t="s">
        <v>33</v>
      </c>
      <c r="C30" s="5">
        <v>0</v>
      </c>
      <c r="D30" s="5">
        <v>10</v>
      </c>
      <c r="E30" s="5" t="s">
        <v>27</v>
      </c>
      <c r="F30" s="5">
        <v>0</v>
      </c>
      <c r="G30" s="5">
        <v>0</v>
      </c>
    </row>
    <row r="31" spans="1:7" x14ac:dyDescent="0.35">
      <c r="A31" t="s">
        <v>16</v>
      </c>
      <c r="B31" t="s">
        <v>41</v>
      </c>
      <c r="C31" s="5">
        <v>0</v>
      </c>
      <c r="D31" s="5">
        <v>0</v>
      </c>
      <c r="E31" s="5">
        <v>0</v>
      </c>
      <c r="F31" s="5">
        <v>0</v>
      </c>
      <c r="G31" s="5">
        <v>0</v>
      </c>
    </row>
    <row r="32" spans="1:7" x14ac:dyDescent="0.35">
      <c r="A32" t="s">
        <v>16</v>
      </c>
      <c r="B32" t="s">
        <v>34</v>
      </c>
      <c r="C32" s="5">
        <v>15</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t="s">
        <v>27</v>
      </c>
      <c r="F34" s="5">
        <v>0</v>
      </c>
      <c r="G34" s="5">
        <v>0</v>
      </c>
    </row>
    <row r="35" spans="1:7" x14ac:dyDescent="0.35">
      <c r="A35" t="s">
        <v>18</v>
      </c>
      <c r="B35" t="s">
        <v>36</v>
      </c>
      <c r="C35" s="5">
        <v>110</v>
      </c>
      <c r="D35" s="5">
        <v>90</v>
      </c>
      <c r="E35" s="5" t="s">
        <v>27</v>
      </c>
      <c r="F35" s="5">
        <v>20</v>
      </c>
      <c r="G35" s="5">
        <v>15</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0</v>
      </c>
      <c r="D40" s="5">
        <v>0</v>
      </c>
      <c r="E40" s="5">
        <v>0</v>
      </c>
      <c r="F40" s="5">
        <v>0</v>
      </c>
      <c r="G40" s="5">
        <v>0</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65</v>
      </c>
      <c r="D44" s="5">
        <v>10</v>
      </c>
      <c r="E44" s="5">
        <v>95</v>
      </c>
      <c r="F44" s="5">
        <v>0</v>
      </c>
      <c r="G44" s="5">
        <v>0</v>
      </c>
    </row>
    <row r="45" spans="1:7" x14ac:dyDescent="0.35">
      <c r="A45" t="s">
        <v>18</v>
      </c>
      <c r="B45" t="s">
        <v>33</v>
      </c>
      <c r="C45" s="5">
        <v>5</v>
      </c>
      <c r="D45" s="5">
        <v>0</v>
      </c>
      <c r="E45" s="5">
        <v>0</v>
      </c>
      <c r="F45" s="5">
        <v>0</v>
      </c>
      <c r="G45" s="5">
        <v>0</v>
      </c>
    </row>
    <row r="46" spans="1:7" x14ac:dyDescent="0.35">
      <c r="A46" t="s">
        <v>18</v>
      </c>
      <c r="B46" t="s">
        <v>48</v>
      </c>
      <c r="C46" s="5">
        <v>10</v>
      </c>
      <c r="D46" s="5">
        <v>0</v>
      </c>
      <c r="E46" s="5">
        <v>5</v>
      </c>
      <c r="F46" s="5">
        <v>10</v>
      </c>
      <c r="G46" s="5">
        <v>10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t="s">
        <v>27</v>
      </c>
      <c r="F50" s="5" t="s">
        <v>27</v>
      </c>
      <c r="G50" s="5">
        <v>0</v>
      </c>
    </row>
    <row r="51" spans="1:7" x14ac:dyDescent="0.35">
      <c r="A51" t="s">
        <v>18</v>
      </c>
      <c r="B51" t="s">
        <v>35</v>
      </c>
      <c r="C51" s="5">
        <v>0</v>
      </c>
      <c r="D51" s="5">
        <v>0</v>
      </c>
      <c r="E51" s="5">
        <v>0</v>
      </c>
      <c r="F51" s="5">
        <v>0</v>
      </c>
      <c r="G51" s="5">
        <v>0</v>
      </c>
    </row>
    <row r="52" spans="1:7" x14ac:dyDescent="0.35">
      <c r="A52" t="s">
        <v>18</v>
      </c>
      <c r="B52" t="s">
        <v>42</v>
      </c>
      <c r="C52" s="5">
        <v>0</v>
      </c>
      <c r="D52" s="5">
        <v>0</v>
      </c>
      <c r="E52" s="5" t="s">
        <v>27</v>
      </c>
      <c r="F52" s="5">
        <v>0</v>
      </c>
      <c r="G52" s="5">
        <v>0</v>
      </c>
    </row>
    <row r="53" spans="1:7" x14ac:dyDescent="0.35">
      <c r="A53" t="s">
        <v>20</v>
      </c>
      <c r="B53" t="s">
        <v>51</v>
      </c>
      <c r="C53" s="5">
        <v>0</v>
      </c>
      <c r="D53" s="5">
        <v>0</v>
      </c>
      <c r="E53" s="5">
        <v>0</v>
      </c>
      <c r="F53" s="5">
        <v>0</v>
      </c>
      <c r="G53" s="5">
        <v>0</v>
      </c>
    </row>
    <row r="54" spans="1:7" x14ac:dyDescent="0.35">
      <c r="A54" t="s">
        <v>20</v>
      </c>
      <c r="B54" t="s">
        <v>36</v>
      </c>
      <c r="C54" s="5">
        <v>0</v>
      </c>
      <c r="D54" s="5">
        <v>75</v>
      </c>
      <c r="E54" s="5">
        <v>15</v>
      </c>
      <c r="F54" s="5">
        <v>35</v>
      </c>
      <c r="G54" s="5">
        <v>25</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t="s">
        <v>27</v>
      </c>
      <c r="F58" s="5" t="s">
        <v>27</v>
      </c>
      <c r="G58" s="5">
        <v>0</v>
      </c>
    </row>
    <row r="59" spans="1:7" x14ac:dyDescent="0.35">
      <c r="A59" t="s">
        <v>20</v>
      </c>
      <c r="B59" t="s">
        <v>46</v>
      </c>
      <c r="C59" s="5">
        <v>10</v>
      </c>
      <c r="D59" s="5">
        <v>0</v>
      </c>
      <c r="E59" s="5">
        <v>10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t="s">
        <v>27</v>
      </c>
      <c r="D62" s="5" t="s">
        <v>27</v>
      </c>
      <c r="E62" s="5">
        <v>15</v>
      </c>
      <c r="F62" s="5">
        <v>15</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5</v>
      </c>
      <c r="D65" s="5">
        <v>25</v>
      </c>
      <c r="E65" s="5">
        <v>20</v>
      </c>
      <c r="F65" s="5" t="s">
        <v>27</v>
      </c>
      <c r="G65" s="5">
        <v>0</v>
      </c>
    </row>
    <row r="66" spans="1:7" x14ac:dyDescent="0.35">
      <c r="A66" t="s">
        <v>20</v>
      </c>
      <c r="B66" t="s">
        <v>42</v>
      </c>
      <c r="C66" s="5">
        <v>0</v>
      </c>
      <c r="D66" s="5">
        <v>0</v>
      </c>
      <c r="E66" s="5">
        <v>5</v>
      </c>
      <c r="F66" s="5">
        <v>0</v>
      </c>
      <c r="G66" s="5">
        <v>0</v>
      </c>
    </row>
    <row r="67" spans="1:7" x14ac:dyDescent="0.35">
      <c r="A67" t="s">
        <v>22</v>
      </c>
      <c r="B67" t="s">
        <v>36</v>
      </c>
      <c r="C67" s="5">
        <v>0</v>
      </c>
      <c r="D67" s="5">
        <v>0</v>
      </c>
      <c r="E67" s="5">
        <v>0</v>
      </c>
      <c r="F67" s="5">
        <v>0</v>
      </c>
      <c r="G67" s="5">
        <v>0</v>
      </c>
    </row>
    <row r="68" spans="1:7" x14ac:dyDescent="0.35">
      <c r="A68" t="s">
        <v>22</v>
      </c>
      <c r="B68" t="s">
        <v>53</v>
      </c>
      <c r="C68" s="5">
        <v>5</v>
      </c>
      <c r="D68" s="5">
        <v>0</v>
      </c>
      <c r="E68" s="5">
        <v>0</v>
      </c>
      <c r="F68" s="5">
        <v>10</v>
      </c>
      <c r="G68" s="5">
        <v>0</v>
      </c>
    </row>
    <row r="69" spans="1:7" x14ac:dyDescent="0.35">
      <c r="A69" t="s">
        <v>22</v>
      </c>
      <c r="B69" t="s">
        <v>40</v>
      </c>
      <c r="C69" s="5">
        <v>0</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t="s">
        <v>27</v>
      </c>
      <c r="D73" s="5">
        <v>5</v>
      </c>
      <c r="E73" s="5">
        <v>10</v>
      </c>
      <c r="F73" s="5">
        <v>30</v>
      </c>
      <c r="G73" s="5">
        <v>5</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75</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t="s">
        <v>27</v>
      </c>
      <c r="E5" s="5">
        <v>0</v>
      </c>
      <c r="F5" s="5">
        <v>5</v>
      </c>
      <c r="G5" s="5">
        <v>5</v>
      </c>
    </row>
    <row r="6" spans="1:7" x14ac:dyDescent="0.35">
      <c r="A6" t="s">
        <v>14</v>
      </c>
      <c r="B6" t="s">
        <v>15</v>
      </c>
      <c r="C6" s="5">
        <v>20</v>
      </c>
      <c r="D6" s="5">
        <v>15</v>
      </c>
      <c r="E6" s="5">
        <v>15</v>
      </c>
      <c r="F6" s="5">
        <v>20</v>
      </c>
      <c r="G6" s="5">
        <v>15</v>
      </c>
    </row>
    <row r="7" spans="1:7" x14ac:dyDescent="0.35">
      <c r="A7" t="s">
        <v>16</v>
      </c>
      <c r="B7" t="s">
        <v>17</v>
      </c>
      <c r="C7" s="5">
        <v>5</v>
      </c>
      <c r="D7" s="5" t="s">
        <v>27</v>
      </c>
      <c r="E7" s="5">
        <v>15</v>
      </c>
      <c r="F7" s="5">
        <v>15</v>
      </c>
      <c r="G7" s="5">
        <v>15</v>
      </c>
    </row>
    <row r="8" spans="1:7" x14ac:dyDescent="0.35">
      <c r="A8" t="s">
        <v>18</v>
      </c>
      <c r="B8" t="s">
        <v>19</v>
      </c>
      <c r="C8" s="5">
        <v>105</v>
      </c>
      <c r="D8" s="5">
        <v>95</v>
      </c>
      <c r="E8" s="5">
        <v>130</v>
      </c>
      <c r="F8" s="5">
        <v>420</v>
      </c>
      <c r="G8" s="5">
        <v>180</v>
      </c>
    </row>
    <row r="9" spans="1:7" x14ac:dyDescent="0.35">
      <c r="A9" t="s">
        <v>20</v>
      </c>
      <c r="B9" t="s">
        <v>21</v>
      </c>
      <c r="C9" s="5">
        <v>45</v>
      </c>
      <c r="D9" s="5">
        <v>80</v>
      </c>
      <c r="E9" s="5">
        <v>95</v>
      </c>
      <c r="F9" s="5">
        <v>45</v>
      </c>
      <c r="G9" s="5">
        <v>10</v>
      </c>
    </row>
    <row r="10" spans="1:7" x14ac:dyDescent="0.35">
      <c r="A10" t="s">
        <v>22</v>
      </c>
      <c r="B10" t="s">
        <v>23</v>
      </c>
      <c r="C10" s="5">
        <v>60</v>
      </c>
      <c r="D10" s="5">
        <v>90</v>
      </c>
      <c r="E10" s="5">
        <v>40</v>
      </c>
      <c r="F10" s="5">
        <v>75</v>
      </c>
      <c r="G10" s="5">
        <v>75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t="s">
        <v>27</v>
      </c>
      <c r="D15" s="5" t="s">
        <v>27</v>
      </c>
      <c r="E15" s="5">
        <v>0</v>
      </c>
      <c r="F15" s="5" t="s">
        <v>27</v>
      </c>
      <c r="G15" s="5">
        <v>5</v>
      </c>
    </row>
    <row r="16" spans="1:7" x14ac:dyDescent="0.35">
      <c r="A16" t="s">
        <v>12</v>
      </c>
      <c r="B16" t="s">
        <v>31</v>
      </c>
      <c r="C16" s="5" t="s">
        <v>27</v>
      </c>
      <c r="D16" s="5">
        <v>0</v>
      </c>
      <c r="E16" s="5">
        <v>0</v>
      </c>
      <c r="F16" s="5" t="s">
        <v>27</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5</v>
      </c>
      <c r="D19" s="5">
        <v>10</v>
      </c>
      <c r="E19" s="5">
        <v>5</v>
      </c>
      <c r="F19" s="5" t="s">
        <v>27</v>
      </c>
      <c r="G19" s="5">
        <v>0</v>
      </c>
    </row>
    <row r="20" spans="1:7" x14ac:dyDescent="0.35">
      <c r="A20" t="s">
        <v>14</v>
      </c>
      <c r="B20" t="s">
        <v>31</v>
      </c>
      <c r="C20" s="5">
        <v>0</v>
      </c>
      <c r="D20" s="5" t="s">
        <v>27</v>
      </c>
      <c r="E20" s="5" t="s">
        <v>27</v>
      </c>
      <c r="F20" s="5" t="s">
        <v>27</v>
      </c>
      <c r="G20" s="5" t="s">
        <v>27</v>
      </c>
    </row>
    <row r="21" spans="1:7" x14ac:dyDescent="0.35">
      <c r="A21" t="s">
        <v>14</v>
      </c>
      <c r="B21" t="s">
        <v>32</v>
      </c>
      <c r="C21" s="5">
        <v>5</v>
      </c>
      <c r="D21" s="5" t="s">
        <v>27</v>
      </c>
      <c r="E21" s="5">
        <v>0</v>
      </c>
      <c r="F21" s="5">
        <v>10</v>
      </c>
      <c r="G21" s="5">
        <v>0</v>
      </c>
    </row>
    <row r="22" spans="1:7" x14ac:dyDescent="0.35">
      <c r="A22" t="s">
        <v>14</v>
      </c>
      <c r="B22" t="s">
        <v>33</v>
      </c>
      <c r="C22" s="5">
        <v>0</v>
      </c>
      <c r="D22" s="5">
        <v>0</v>
      </c>
      <c r="E22" s="5">
        <v>0</v>
      </c>
      <c r="F22" s="5" t="s">
        <v>27</v>
      </c>
      <c r="G22" s="5" t="s">
        <v>27</v>
      </c>
    </row>
    <row r="23" spans="1:7" x14ac:dyDescent="0.35">
      <c r="A23" t="s">
        <v>14</v>
      </c>
      <c r="B23" t="s">
        <v>34</v>
      </c>
      <c r="C23" s="5">
        <v>5</v>
      </c>
      <c r="D23" s="5">
        <v>0</v>
      </c>
      <c r="E23" s="5">
        <v>5</v>
      </c>
      <c r="F23" s="5">
        <v>5</v>
      </c>
      <c r="G23" s="5">
        <v>10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t="s">
        <v>27</v>
      </c>
      <c r="G28" s="5">
        <v>0</v>
      </c>
    </row>
    <row r="29" spans="1:7" x14ac:dyDescent="0.35">
      <c r="A29" t="s">
        <v>16</v>
      </c>
      <c r="B29" t="s">
        <v>40</v>
      </c>
      <c r="C29" s="5" t="s">
        <v>27</v>
      </c>
      <c r="D29" s="5">
        <v>0</v>
      </c>
      <c r="E29" s="5" t="s">
        <v>27</v>
      </c>
      <c r="F29" s="5" t="s">
        <v>27</v>
      </c>
      <c r="G29" s="5">
        <v>10</v>
      </c>
    </row>
    <row r="30" spans="1:7" x14ac:dyDescent="0.35">
      <c r="A30" t="s">
        <v>16</v>
      </c>
      <c r="B30" t="s">
        <v>33</v>
      </c>
      <c r="C30" s="5">
        <v>0</v>
      </c>
      <c r="D30" s="5">
        <v>0</v>
      </c>
      <c r="E30" s="5">
        <v>5</v>
      </c>
      <c r="F30" s="5" t="s">
        <v>27</v>
      </c>
      <c r="G30" s="5">
        <v>0</v>
      </c>
    </row>
    <row r="31" spans="1:7" x14ac:dyDescent="0.35">
      <c r="A31" t="s">
        <v>16</v>
      </c>
      <c r="B31" t="s">
        <v>41</v>
      </c>
      <c r="C31" s="5">
        <v>0</v>
      </c>
      <c r="D31" s="5">
        <v>0</v>
      </c>
      <c r="E31" s="5">
        <v>0</v>
      </c>
      <c r="F31" s="5">
        <v>0</v>
      </c>
      <c r="G31" s="5">
        <v>0</v>
      </c>
    </row>
    <row r="32" spans="1:7" x14ac:dyDescent="0.35">
      <c r="A32" t="s">
        <v>16</v>
      </c>
      <c r="B32" t="s">
        <v>34</v>
      </c>
      <c r="C32" s="5" t="s">
        <v>27</v>
      </c>
      <c r="D32" s="5" t="s">
        <v>27</v>
      </c>
      <c r="E32" s="5" t="s">
        <v>27</v>
      </c>
      <c r="F32" s="5" t="s">
        <v>27</v>
      </c>
      <c r="G32" s="5">
        <v>5</v>
      </c>
    </row>
    <row r="33" spans="1:7" x14ac:dyDescent="0.35">
      <c r="A33" t="s">
        <v>16</v>
      </c>
      <c r="B33" t="s">
        <v>35</v>
      </c>
      <c r="C33" s="5">
        <v>0</v>
      </c>
      <c r="D33" s="5">
        <v>0</v>
      </c>
      <c r="E33" s="5">
        <v>0</v>
      </c>
      <c r="F33" s="5">
        <v>0</v>
      </c>
      <c r="G33" s="5">
        <v>0</v>
      </c>
    </row>
    <row r="34" spans="1:7" x14ac:dyDescent="0.35">
      <c r="A34" t="s">
        <v>16</v>
      </c>
      <c r="B34" t="s">
        <v>42</v>
      </c>
      <c r="C34" s="5">
        <v>0</v>
      </c>
      <c r="D34" s="5">
        <v>0</v>
      </c>
      <c r="E34" s="5">
        <v>5</v>
      </c>
      <c r="F34" s="5">
        <v>5</v>
      </c>
      <c r="G34" s="5">
        <v>0</v>
      </c>
    </row>
    <row r="35" spans="1:7" x14ac:dyDescent="0.35">
      <c r="A35" t="s">
        <v>18</v>
      </c>
      <c r="B35" t="s">
        <v>36</v>
      </c>
      <c r="C35" s="5">
        <v>0</v>
      </c>
      <c r="D35" s="5">
        <v>0</v>
      </c>
      <c r="E35" s="5">
        <v>0</v>
      </c>
      <c r="F35" s="5">
        <v>100</v>
      </c>
      <c r="G35" s="5">
        <v>0</v>
      </c>
    </row>
    <row r="36" spans="1:7" x14ac:dyDescent="0.35">
      <c r="A36" t="s">
        <v>18</v>
      </c>
      <c r="B36" t="s">
        <v>37</v>
      </c>
      <c r="C36" s="5" t="s">
        <v>27</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0</v>
      </c>
      <c r="D40" s="5">
        <v>0</v>
      </c>
      <c r="E40" s="5" t="s">
        <v>27</v>
      </c>
      <c r="F40" s="5">
        <v>105</v>
      </c>
      <c r="G40" s="5">
        <v>75</v>
      </c>
    </row>
    <row r="41" spans="1:7" x14ac:dyDescent="0.35">
      <c r="A41" t="s">
        <v>18</v>
      </c>
      <c r="B41" t="s">
        <v>45</v>
      </c>
      <c r="C41" s="5">
        <v>0</v>
      </c>
      <c r="D41" s="5">
        <v>0</v>
      </c>
      <c r="E41" s="5">
        <v>0</v>
      </c>
      <c r="F41" s="5">
        <v>0</v>
      </c>
      <c r="G41" s="5">
        <v>0</v>
      </c>
    </row>
    <row r="42" spans="1:7" x14ac:dyDescent="0.35">
      <c r="A42" t="s">
        <v>18</v>
      </c>
      <c r="B42" t="s">
        <v>46</v>
      </c>
      <c r="C42" s="5">
        <v>0</v>
      </c>
      <c r="D42" s="5" t="s">
        <v>27</v>
      </c>
      <c r="E42" s="5">
        <v>15</v>
      </c>
      <c r="F42" s="5">
        <v>0</v>
      </c>
      <c r="G42" s="5">
        <v>0</v>
      </c>
    </row>
    <row r="43" spans="1:7" x14ac:dyDescent="0.35">
      <c r="A43" t="s">
        <v>18</v>
      </c>
      <c r="B43" t="s">
        <v>47</v>
      </c>
      <c r="C43" s="5">
        <v>0</v>
      </c>
      <c r="D43" s="5">
        <v>0</v>
      </c>
      <c r="E43" s="5">
        <v>0</v>
      </c>
      <c r="F43" s="5">
        <v>0</v>
      </c>
      <c r="G43" s="5">
        <v>0</v>
      </c>
    </row>
    <row r="44" spans="1:7" x14ac:dyDescent="0.35">
      <c r="A44" t="s">
        <v>18</v>
      </c>
      <c r="B44" t="s">
        <v>40</v>
      </c>
      <c r="C44" s="5">
        <v>65</v>
      </c>
      <c r="D44" s="5">
        <v>15</v>
      </c>
      <c r="E44" s="5">
        <v>55</v>
      </c>
      <c r="F44" s="5">
        <v>40</v>
      </c>
      <c r="G44" s="5">
        <v>15</v>
      </c>
    </row>
    <row r="45" spans="1:7" x14ac:dyDescent="0.35">
      <c r="A45" t="s">
        <v>18</v>
      </c>
      <c r="B45" t="s">
        <v>33</v>
      </c>
      <c r="C45" s="5">
        <v>20</v>
      </c>
      <c r="D45" s="5">
        <v>30</v>
      </c>
      <c r="E45" s="5">
        <v>35</v>
      </c>
      <c r="F45" s="5">
        <v>25</v>
      </c>
      <c r="G45" s="5">
        <v>55</v>
      </c>
    </row>
    <row r="46" spans="1:7" x14ac:dyDescent="0.35">
      <c r="A46" t="s">
        <v>18</v>
      </c>
      <c r="B46" t="s">
        <v>48</v>
      </c>
      <c r="C46" s="5">
        <v>0</v>
      </c>
      <c r="D46" s="5" t="s">
        <v>27</v>
      </c>
      <c r="E46" s="5">
        <v>5</v>
      </c>
      <c r="F46" s="5" t="s">
        <v>27</v>
      </c>
      <c r="G46" s="5">
        <v>10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10</v>
      </c>
      <c r="D50" s="5">
        <v>30</v>
      </c>
      <c r="E50" s="5">
        <v>5</v>
      </c>
      <c r="F50" s="5">
        <v>20</v>
      </c>
      <c r="G50" s="5">
        <v>5</v>
      </c>
    </row>
    <row r="51" spans="1:7" x14ac:dyDescent="0.35">
      <c r="A51" t="s">
        <v>18</v>
      </c>
      <c r="B51" t="s">
        <v>35</v>
      </c>
      <c r="C51" s="5">
        <v>0</v>
      </c>
      <c r="D51" s="5">
        <v>0</v>
      </c>
      <c r="E51" s="5">
        <v>0</v>
      </c>
      <c r="F51" s="5">
        <v>0</v>
      </c>
      <c r="G51" s="5">
        <v>0</v>
      </c>
    </row>
    <row r="52" spans="1:7" x14ac:dyDescent="0.35">
      <c r="A52" t="s">
        <v>18</v>
      </c>
      <c r="B52" t="s">
        <v>42</v>
      </c>
      <c r="C52" s="5" t="s">
        <v>27</v>
      </c>
      <c r="D52" s="5">
        <v>10</v>
      </c>
      <c r="E52" s="5">
        <v>10</v>
      </c>
      <c r="F52" s="5">
        <v>130</v>
      </c>
      <c r="G52" s="5">
        <v>10</v>
      </c>
    </row>
    <row r="53" spans="1:7" x14ac:dyDescent="0.35">
      <c r="A53" t="s">
        <v>20</v>
      </c>
      <c r="B53" t="s">
        <v>51</v>
      </c>
      <c r="C53" s="5">
        <v>0</v>
      </c>
      <c r="D53" s="5">
        <v>0</v>
      </c>
      <c r="E53" s="5">
        <v>0</v>
      </c>
      <c r="F53" s="5">
        <v>0</v>
      </c>
      <c r="G53" s="5">
        <v>0</v>
      </c>
    </row>
    <row r="54" spans="1:7" x14ac:dyDescent="0.35">
      <c r="A54" t="s">
        <v>20</v>
      </c>
      <c r="B54" t="s">
        <v>36</v>
      </c>
      <c r="C54" s="5">
        <v>0</v>
      </c>
      <c r="D54" s="5" t="s">
        <v>27</v>
      </c>
      <c r="E54" s="5">
        <v>0</v>
      </c>
      <c r="F54" s="5">
        <v>0</v>
      </c>
      <c r="G54" s="5">
        <v>0</v>
      </c>
    </row>
    <row r="55" spans="1:7" x14ac:dyDescent="0.35">
      <c r="A55" t="s">
        <v>20</v>
      </c>
      <c r="B55" t="s">
        <v>37</v>
      </c>
      <c r="C55" s="5">
        <v>0</v>
      </c>
      <c r="D55" s="5">
        <v>15</v>
      </c>
      <c r="E55" s="5">
        <v>35</v>
      </c>
      <c r="F55" s="5">
        <v>15</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0</v>
      </c>
      <c r="G58" s="5" t="s">
        <v>27</v>
      </c>
    </row>
    <row r="59" spans="1:7" x14ac:dyDescent="0.35">
      <c r="A59" t="s">
        <v>20</v>
      </c>
      <c r="B59" t="s">
        <v>46</v>
      </c>
      <c r="C59" s="5">
        <v>0</v>
      </c>
      <c r="D59" s="5">
        <v>20</v>
      </c>
      <c r="E59" s="5">
        <v>10</v>
      </c>
      <c r="F59" s="5">
        <v>0</v>
      </c>
      <c r="G59" s="5">
        <v>0</v>
      </c>
    </row>
    <row r="60" spans="1:7" x14ac:dyDescent="0.35">
      <c r="A60" t="s">
        <v>20</v>
      </c>
      <c r="B60" t="s">
        <v>40</v>
      </c>
      <c r="C60" s="5">
        <v>10</v>
      </c>
      <c r="D60" s="5" t="s">
        <v>27</v>
      </c>
      <c r="E60" s="5">
        <v>0</v>
      </c>
      <c r="F60" s="5" t="s">
        <v>25</v>
      </c>
      <c r="G60" s="5" t="s">
        <v>25</v>
      </c>
    </row>
    <row r="61" spans="1:7" x14ac:dyDescent="0.35">
      <c r="A61" t="s">
        <v>20</v>
      </c>
      <c r="B61" t="s">
        <v>33</v>
      </c>
      <c r="C61" s="5">
        <v>25</v>
      </c>
      <c r="D61" s="5">
        <v>20</v>
      </c>
      <c r="E61" s="5">
        <v>30</v>
      </c>
      <c r="F61" s="5">
        <v>15</v>
      </c>
      <c r="G61" s="5">
        <v>5</v>
      </c>
    </row>
    <row r="62" spans="1:7" x14ac:dyDescent="0.35">
      <c r="A62" t="s">
        <v>20</v>
      </c>
      <c r="B62" t="s">
        <v>48</v>
      </c>
      <c r="C62" s="5">
        <v>0</v>
      </c>
      <c r="D62" s="5">
        <v>0</v>
      </c>
      <c r="E62" s="5">
        <v>0</v>
      </c>
      <c r="F62" s="5">
        <v>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10</v>
      </c>
      <c r="D65" s="5">
        <v>20</v>
      </c>
      <c r="E65" s="5">
        <v>10</v>
      </c>
      <c r="F65" s="5" t="s">
        <v>27</v>
      </c>
      <c r="G65" s="5">
        <v>5</v>
      </c>
    </row>
    <row r="66" spans="1:7" x14ac:dyDescent="0.35">
      <c r="A66" t="s">
        <v>20</v>
      </c>
      <c r="B66" t="s">
        <v>42</v>
      </c>
      <c r="C66" s="5">
        <v>0</v>
      </c>
      <c r="D66" s="5" t="s">
        <v>27</v>
      </c>
      <c r="E66" s="5">
        <v>10</v>
      </c>
      <c r="F66" s="5">
        <v>15</v>
      </c>
      <c r="G66" s="5">
        <v>0</v>
      </c>
    </row>
    <row r="67" spans="1:7" x14ac:dyDescent="0.35">
      <c r="A67" t="s">
        <v>22</v>
      </c>
      <c r="B67" t="s">
        <v>36</v>
      </c>
      <c r="C67" s="5">
        <v>40</v>
      </c>
      <c r="D67" s="5">
        <v>55</v>
      </c>
      <c r="E67" s="5">
        <v>35</v>
      </c>
      <c r="F67" s="5">
        <v>45</v>
      </c>
      <c r="G67" s="5">
        <v>45</v>
      </c>
    </row>
    <row r="68" spans="1:7" x14ac:dyDescent="0.35">
      <c r="A68" t="s">
        <v>22</v>
      </c>
      <c r="B68" t="s">
        <v>53</v>
      </c>
      <c r="C68" s="5">
        <v>10</v>
      </c>
      <c r="D68" s="5">
        <v>25</v>
      </c>
      <c r="E68" s="5" t="s">
        <v>27</v>
      </c>
      <c r="F68" s="5">
        <v>30</v>
      </c>
      <c r="G68" s="5">
        <v>25</v>
      </c>
    </row>
    <row r="69" spans="1:7" x14ac:dyDescent="0.35">
      <c r="A69" t="s">
        <v>22</v>
      </c>
      <c r="B69" t="s">
        <v>40</v>
      </c>
      <c r="C69" s="5">
        <v>0</v>
      </c>
      <c r="D69" s="5">
        <v>0</v>
      </c>
      <c r="E69" s="5">
        <v>0</v>
      </c>
      <c r="F69" s="5" t="s">
        <v>25</v>
      </c>
      <c r="G69" s="5" t="s">
        <v>25</v>
      </c>
    </row>
    <row r="70" spans="1:7" x14ac:dyDescent="0.35">
      <c r="A70" t="s">
        <v>22</v>
      </c>
      <c r="B70" t="s">
        <v>33</v>
      </c>
      <c r="C70" s="5">
        <v>10</v>
      </c>
      <c r="D70" s="5">
        <v>5</v>
      </c>
      <c r="E70" s="5" t="s">
        <v>27</v>
      </c>
      <c r="F70" s="5" t="s">
        <v>27</v>
      </c>
      <c r="G70" s="5" t="s">
        <v>27</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76</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v>0</v>
      </c>
      <c r="E5" s="5">
        <v>0</v>
      </c>
      <c r="F5" s="5" t="s">
        <v>27</v>
      </c>
      <c r="G5" s="5">
        <v>10</v>
      </c>
    </row>
    <row r="6" spans="1:7" x14ac:dyDescent="0.35">
      <c r="A6" t="s">
        <v>14</v>
      </c>
      <c r="B6" t="s">
        <v>15</v>
      </c>
      <c r="C6" s="5">
        <v>60</v>
      </c>
      <c r="D6" s="5">
        <v>30</v>
      </c>
      <c r="E6" s="5">
        <v>10</v>
      </c>
      <c r="F6" s="5">
        <v>15</v>
      </c>
      <c r="G6" s="5">
        <v>20</v>
      </c>
    </row>
    <row r="7" spans="1:7" x14ac:dyDescent="0.35">
      <c r="A7" t="s">
        <v>16</v>
      </c>
      <c r="B7" t="s">
        <v>17</v>
      </c>
      <c r="C7" s="5">
        <v>15</v>
      </c>
      <c r="D7" s="5" t="s">
        <v>27</v>
      </c>
      <c r="E7" s="5" t="s">
        <v>27</v>
      </c>
      <c r="F7" s="5">
        <v>20</v>
      </c>
      <c r="G7" s="5">
        <v>35</v>
      </c>
    </row>
    <row r="8" spans="1:7" x14ac:dyDescent="0.35">
      <c r="A8" t="s">
        <v>18</v>
      </c>
      <c r="B8" t="s">
        <v>19</v>
      </c>
      <c r="C8" s="5">
        <v>360</v>
      </c>
      <c r="D8" s="5">
        <v>320</v>
      </c>
      <c r="E8" s="5">
        <v>155</v>
      </c>
      <c r="F8" s="5">
        <v>265</v>
      </c>
      <c r="G8" s="5">
        <v>230</v>
      </c>
    </row>
    <row r="9" spans="1:7" x14ac:dyDescent="0.35">
      <c r="A9" t="s">
        <v>20</v>
      </c>
      <c r="B9" t="s">
        <v>21</v>
      </c>
      <c r="C9" s="5">
        <v>390</v>
      </c>
      <c r="D9" s="5">
        <v>305</v>
      </c>
      <c r="E9" s="5">
        <v>300</v>
      </c>
      <c r="F9" s="5">
        <v>290</v>
      </c>
      <c r="G9" s="5">
        <v>185</v>
      </c>
    </row>
    <row r="10" spans="1:7" x14ac:dyDescent="0.35">
      <c r="A10" t="s">
        <v>22</v>
      </c>
      <c r="B10" t="s">
        <v>23</v>
      </c>
      <c r="C10" s="5">
        <v>245</v>
      </c>
      <c r="D10" s="5">
        <v>395</v>
      </c>
      <c r="E10" s="5">
        <v>325</v>
      </c>
      <c r="F10" s="5">
        <v>285</v>
      </c>
      <c r="G10" s="5">
        <v>230</v>
      </c>
    </row>
    <row r="11" spans="1:7" x14ac:dyDescent="0.35">
      <c r="A11" s="7" t="s">
        <v>12</v>
      </c>
      <c r="B11" s="7" t="s">
        <v>24</v>
      </c>
      <c r="C11" s="6">
        <v>5</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t="s">
        <v>27</v>
      </c>
      <c r="G15" s="5" t="s">
        <v>27</v>
      </c>
    </row>
    <row r="16" spans="1:7" x14ac:dyDescent="0.35">
      <c r="A16" t="s">
        <v>12</v>
      </c>
      <c r="B16" t="s">
        <v>31</v>
      </c>
      <c r="C16" s="5">
        <v>0</v>
      </c>
      <c r="D16" s="5">
        <v>0</v>
      </c>
      <c r="E16" s="5">
        <v>0</v>
      </c>
      <c r="F16" s="5">
        <v>0</v>
      </c>
      <c r="G16" s="5">
        <v>0</v>
      </c>
    </row>
    <row r="17" spans="1:7" x14ac:dyDescent="0.35">
      <c r="A17" t="s">
        <v>12</v>
      </c>
      <c r="B17" t="s">
        <v>32</v>
      </c>
      <c r="C17" s="5">
        <v>10</v>
      </c>
      <c r="D17" s="5">
        <v>0</v>
      </c>
      <c r="E17" s="5">
        <v>0</v>
      </c>
      <c r="F17" s="5">
        <v>0</v>
      </c>
      <c r="G17" s="5">
        <v>5</v>
      </c>
    </row>
    <row r="18" spans="1:7" x14ac:dyDescent="0.35">
      <c r="A18" t="s">
        <v>14</v>
      </c>
      <c r="B18" t="s">
        <v>29</v>
      </c>
      <c r="C18" s="5" t="s">
        <v>27</v>
      </c>
      <c r="D18" s="5" t="s">
        <v>27</v>
      </c>
      <c r="E18" s="5">
        <v>0</v>
      </c>
      <c r="F18" s="5">
        <v>0</v>
      </c>
      <c r="G18" s="5">
        <v>0</v>
      </c>
    </row>
    <row r="19" spans="1:7" x14ac:dyDescent="0.35">
      <c r="A19" t="s">
        <v>14</v>
      </c>
      <c r="B19" t="s">
        <v>30</v>
      </c>
      <c r="C19" s="5">
        <v>10</v>
      </c>
      <c r="D19" s="5">
        <v>10</v>
      </c>
      <c r="E19" s="5">
        <v>10</v>
      </c>
      <c r="F19" s="5">
        <v>5</v>
      </c>
      <c r="G19" s="5">
        <v>10</v>
      </c>
    </row>
    <row r="20" spans="1:7" x14ac:dyDescent="0.35">
      <c r="A20" t="s">
        <v>14</v>
      </c>
      <c r="B20" t="s">
        <v>31</v>
      </c>
      <c r="C20" s="5">
        <v>0</v>
      </c>
      <c r="D20" s="5" t="s">
        <v>27</v>
      </c>
      <c r="E20" s="5">
        <v>0</v>
      </c>
      <c r="F20" s="5">
        <v>0</v>
      </c>
      <c r="G20" s="5">
        <v>0</v>
      </c>
    </row>
    <row r="21" spans="1:7" x14ac:dyDescent="0.35">
      <c r="A21" t="s">
        <v>14</v>
      </c>
      <c r="B21" t="s">
        <v>32</v>
      </c>
      <c r="C21" s="5">
        <v>0</v>
      </c>
      <c r="D21" s="5">
        <v>0</v>
      </c>
      <c r="E21" s="5">
        <v>0</v>
      </c>
      <c r="F21" s="5">
        <v>0</v>
      </c>
      <c r="G21" s="5">
        <v>0</v>
      </c>
    </row>
    <row r="22" spans="1:7" x14ac:dyDescent="0.35">
      <c r="A22" t="s">
        <v>14</v>
      </c>
      <c r="B22" t="s">
        <v>33</v>
      </c>
      <c r="C22" s="5">
        <v>20</v>
      </c>
      <c r="D22" s="5">
        <v>15</v>
      </c>
      <c r="E22" s="5">
        <v>0</v>
      </c>
      <c r="F22" s="5">
        <v>10</v>
      </c>
      <c r="G22" s="5">
        <v>10</v>
      </c>
    </row>
    <row r="23" spans="1:7" x14ac:dyDescent="0.35">
      <c r="A23" t="s">
        <v>14</v>
      </c>
      <c r="B23" t="s">
        <v>34</v>
      </c>
      <c r="C23" s="5">
        <v>0</v>
      </c>
      <c r="D23" s="5">
        <v>0</v>
      </c>
      <c r="E23" s="5">
        <v>0</v>
      </c>
      <c r="F23" s="5">
        <v>0</v>
      </c>
      <c r="G23" s="5">
        <v>0</v>
      </c>
    </row>
    <row r="24" spans="1:7" x14ac:dyDescent="0.35">
      <c r="A24" t="s">
        <v>14</v>
      </c>
      <c r="B24" t="s">
        <v>35</v>
      </c>
      <c r="C24" s="5">
        <v>25</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10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t="s">
        <v>27</v>
      </c>
      <c r="F28" s="5">
        <v>5</v>
      </c>
      <c r="G28" s="5" t="s">
        <v>27</v>
      </c>
    </row>
    <row r="29" spans="1:7" x14ac:dyDescent="0.35">
      <c r="A29" t="s">
        <v>16</v>
      </c>
      <c r="B29" t="s">
        <v>40</v>
      </c>
      <c r="C29" s="5">
        <v>0</v>
      </c>
      <c r="D29" s="5">
        <v>0</v>
      </c>
      <c r="E29" s="5">
        <v>0</v>
      </c>
      <c r="F29" s="5">
        <v>10</v>
      </c>
      <c r="G29" s="5">
        <v>15</v>
      </c>
    </row>
    <row r="30" spans="1:7" x14ac:dyDescent="0.35">
      <c r="A30" t="s">
        <v>16</v>
      </c>
      <c r="B30" t="s">
        <v>33</v>
      </c>
      <c r="C30" s="5">
        <v>0</v>
      </c>
      <c r="D30" s="5" t="s">
        <v>27</v>
      </c>
      <c r="E30" s="5">
        <v>0</v>
      </c>
      <c r="F30" s="5">
        <v>0</v>
      </c>
      <c r="G30" s="5">
        <v>5</v>
      </c>
    </row>
    <row r="31" spans="1:7" x14ac:dyDescent="0.35">
      <c r="A31" t="s">
        <v>16</v>
      </c>
      <c r="B31" t="s">
        <v>41</v>
      </c>
      <c r="C31" s="5">
        <v>0</v>
      </c>
      <c r="D31" s="5">
        <v>0</v>
      </c>
      <c r="E31" s="5">
        <v>0</v>
      </c>
      <c r="F31" s="5">
        <v>0</v>
      </c>
      <c r="G31" s="5">
        <v>0</v>
      </c>
    </row>
    <row r="32" spans="1:7" x14ac:dyDescent="0.35">
      <c r="A32" t="s">
        <v>16</v>
      </c>
      <c r="B32" t="s">
        <v>34</v>
      </c>
      <c r="C32" s="5" t="s">
        <v>27</v>
      </c>
      <c r="D32" s="5" t="s">
        <v>27</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10</v>
      </c>
    </row>
    <row r="35" spans="1:7" x14ac:dyDescent="0.35">
      <c r="A35" t="s">
        <v>18</v>
      </c>
      <c r="B35" t="s">
        <v>36</v>
      </c>
      <c r="C35" s="5">
        <v>50</v>
      </c>
      <c r="D35" s="5">
        <v>0</v>
      </c>
      <c r="E35" s="5">
        <v>0</v>
      </c>
      <c r="F35" s="5">
        <v>0</v>
      </c>
      <c r="G35" s="5">
        <v>0</v>
      </c>
    </row>
    <row r="36" spans="1:7" x14ac:dyDescent="0.35">
      <c r="A36" t="s">
        <v>18</v>
      </c>
      <c r="B36" t="s">
        <v>37</v>
      </c>
      <c r="C36" s="5">
        <v>0</v>
      </c>
      <c r="D36" s="5">
        <v>0</v>
      </c>
      <c r="E36" s="5">
        <v>0</v>
      </c>
      <c r="F36" s="5">
        <v>0</v>
      </c>
      <c r="G36" s="5" t="s">
        <v>27</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75</v>
      </c>
      <c r="D40" s="5">
        <v>60</v>
      </c>
      <c r="E40" s="5">
        <v>80</v>
      </c>
      <c r="F40" s="5">
        <v>55</v>
      </c>
      <c r="G40" s="5">
        <v>35</v>
      </c>
    </row>
    <row r="41" spans="1:7" x14ac:dyDescent="0.35">
      <c r="A41" t="s">
        <v>18</v>
      </c>
      <c r="B41" t="s">
        <v>45</v>
      </c>
      <c r="C41" s="5">
        <v>0</v>
      </c>
      <c r="D41" s="5">
        <v>0</v>
      </c>
      <c r="E41" s="5">
        <v>0</v>
      </c>
      <c r="F41" s="5" t="s">
        <v>27</v>
      </c>
      <c r="G41" s="5">
        <v>0</v>
      </c>
    </row>
    <row r="42" spans="1:7" x14ac:dyDescent="0.35">
      <c r="A42" t="s">
        <v>18</v>
      </c>
      <c r="B42" t="s">
        <v>46</v>
      </c>
      <c r="C42" s="5">
        <v>10</v>
      </c>
      <c r="D42" s="5">
        <v>5</v>
      </c>
      <c r="E42" s="5" t="s">
        <v>27</v>
      </c>
      <c r="F42" s="5" t="s">
        <v>27</v>
      </c>
      <c r="G42" s="5">
        <v>0</v>
      </c>
    </row>
    <row r="43" spans="1:7" x14ac:dyDescent="0.35">
      <c r="A43" t="s">
        <v>18</v>
      </c>
      <c r="B43" t="s">
        <v>47</v>
      </c>
      <c r="C43" s="5">
        <v>0</v>
      </c>
      <c r="D43" s="5">
        <v>0</v>
      </c>
      <c r="E43" s="5">
        <v>0</v>
      </c>
      <c r="F43" s="5">
        <v>0</v>
      </c>
      <c r="G43" s="5">
        <v>0</v>
      </c>
    </row>
    <row r="44" spans="1:7" x14ac:dyDescent="0.35">
      <c r="A44" t="s">
        <v>18</v>
      </c>
      <c r="B44" t="s">
        <v>40</v>
      </c>
      <c r="C44" s="5">
        <v>30</v>
      </c>
      <c r="D44" s="5">
        <v>95</v>
      </c>
      <c r="E44" s="5">
        <v>20</v>
      </c>
      <c r="F44" s="5">
        <v>155</v>
      </c>
      <c r="G44" s="5">
        <v>80</v>
      </c>
    </row>
    <row r="45" spans="1:7" x14ac:dyDescent="0.35">
      <c r="A45" t="s">
        <v>18</v>
      </c>
      <c r="B45" t="s">
        <v>33</v>
      </c>
      <c r="C45" s="5">
        <v>40</v>
      </c>
      <c r="D45" s="5">
        <v>30</v>
      </c>
      <c r="E45" s="5" t="s">
        <v>27</v>
      </c>
      <c r="F45" s="5">
        <v>0</v>
      </c>
      <c r="G45" s="5">
        <v>0</v>
      </c>
    </row>
    <row r="46" spans="1:7" x14ac:dyDescent="0.35">
      <c r="A46" t="s">
        <v>18</v>
      </c>
      <c r="B46" t="s">
        <v>48</v>
      </c>
      <c r="C46" s="5">
        <v>45</v>
      </c>
      <c r="D46" s="5">
        <v>10</v>
      </c>
      <c r="E46" s="5">
        <v>20</v>
      </c>
      <c r="F46" s="5">
        <v>10</v>
      </c>
      <c r="G46" s="5">
        <v>20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5</v>
      </c>
      <c r="D50" s="5">
        <v>40</v>
      </c>
      <c r="E50" s="5">
        <v>20</v>
      </c>
      <c r="F50" s="5">
        <v>20</v>
      </c>
      <c r="G50" s="5">
        <v>90</v>
      </c>
    </row>
    <row r="51" spans="1:7" x14ac:dyDescent="0.35">
      <c r="A51" t="s">
        <v>18</v>
      </c>
      <c r="B51" t="s">
        <v>35</v>
      </c>
      <c r="C51" s="5">
        <v>0</v>
      </c>
      <c r="D51" s="5">
        <v>0</v>
      </c>
      <c r="E51" s="5">
        <v>0</v>
      </c>
      <c r="F51" s="5">
        <v>0</v>
      </c>
      <c r="G51" s="5" t="s">
        <v>27</v>
      </c>
    </row>
    <row r="52" spans="1:7" x14ac:dyDescent="0.35">
      <c r="A52" t="s">
        <v>18</v>
      </c>
      <c r="B52" t="s">
        <v>42</v>
      </c>
      <c r="C52" s="5">
        <v>105</v>
      </c>
      <c r="D52" s="5">
        <v>80</v>
      </c>
      <c r="E52" s="5">
        <v>10</v>
      </c>
      <c r="F52" s="5">
        <v>20</v>
      </c>
      <c r="G52" s="5">
        <v>0</v>
      </c>
    </row>
    <row r="53" spans="1:7" x14ac:dyDescent="0.35">
      <c r="A53" t="s">
        <v>20</v>
      </c>
      <c r="B53" t="s">
        <v>51</v>
      </c>
      <c r="C53" s="5">
        <v>25</v>
      </c>
      <c r="D53" s="5">
        <v>40</v>
      </c>
      <c r="E53" s="5">
        <v>10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15</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95</v>
      </c>
      <c r="D58" s="5">
        <v>35</v>
      </c>
      <c r="E58" s="5">
        <v>40</v>
      </c>
      <c r="F58" s="5">
        <v>45</v>
      </c>
      <c r="G58" s="5">
        <v>30</v>
      </c>
    </row>
    <row r="59" spans="1:7" x14ac:dyDescent="0.35">
      <c r="A59" t="s">
        <v>20</v>
      </c>
      <c r="B59" t="s">
        <v>46</v>
      </c>
      <c r="C59" s="5">
        <v>90</v>
      </c>
      <c r="D59" s="5">
        <v>75</v>
      </c>
      <c r="E59" s="5">
        <v>95</v>
      </c>
      <c r="F59" s="5">
        <v>90</v>
      </c>
      <c r="G59" s="5">
        <v>40</v>
      </c>
    </row>
    <row r="60" spans="1:7" x14ac:dyDescent="0.35">
      <c r="A60" t="s">
        <v>20</v>
      </c>
      <c r="B60" t="s">
        <v>40</v>
      </c>
      <c r="C60" s="5">
        <v>5</v>
      </c>
      <c r="D60" s="5">
        <v>10</v>
      </c>
      <c r="E60" s="5">
        <v>0</v>
      </c>
      <c r="F60" s="5" t="s">
        <v>25</v>
      </c>
      <c r="G60" s="5" t="s">
        <v>25</v>
      </c>
    </row>
    <row r="61" spans="1:7" x14ac:dyDescent="0.35">
      <c r="A61" t="s">
        <v>20</v>
      </c>
      <c r="B61" t="s">
        <v>33</v>
      </c>
      <c r="C61" s="5">
        <v>30</v>
      </c>
      <c r="D61" s="5">
        <v>0</v>
      </c>
      <c r="E61" s="5">
        <v>0</v>
      </c>
      <c r="F61" s="5" t="s">
        <v>27</v>
      </c>
      <c r="G61" s="5">
        <v>0</v>
      </c>
    </row>
    <row r="62" spans="1:7" x14ac:dyDescent="0.35">
      <c r="A62" t="s">
        <v>20</v>
      </c>
      <c r="B62" t="s">
        <v>48</v>
      </c>
      <c r="C62" s="5">
        <v>70</v>
      </c>
      <c r="D62" s="5">
        <v>30</v>
      </c>
      <c r="E62" s="5">
        <v>20</v>
      </c>
      <c r="F62" s="5">
        <v>10</v>
      </c>
      <c r="G62" s="5">
        <v>5</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75</v>
      </c>
      <c r="D65" s="5">
        <v>120</v>
      </c>
      <c r="E65" s="5">
        <v>140</v>
      </c>
      <c r="F65" s="5">
        <v>140</v>
      </c>
      <c r="G65" s="5">
        <v>100</v>
      </c>
    </row>
    <row r="66" spans="1:7" x14ac:dyDescent="0.35">
      <c r="A66" t="s">
        <v>20</v>
      </c>
      <c r="B66" t="s">
        <v>42</v>
      </c>
      <c r="C66" s="5">
        <v>0</v>
      </c>
      <c r="D66" s="5">
        <v>0</v>
      </c>
      <c r="E66" s="5">
        <v>0</v>
      </c>
      <c r="F66" s="5">
        <v>0</v>
      </c>
      <c r="G66" s="5">
        <v>0</v>
      </c>
    </row>
    <row r="67" spans="1:7" x14ac:dyDescent="0.35">
      <c r="A67" t="s">
        <v>22</v>
      </c>
      <c r="B67" t="s">
        <v>36</v>
      </c>
      <c r="C67" s="5">
        <v>0</v>
      </c>
      <c r="D67" s="5">
        <v>0</v>
      </c>
      <c r="E67" s="5">
        <v>0</v>
      </c>
      <c r="F67" s="5">
        <v>0</v>
      </c>
      <c r="G67" s="5">
        <v>10</v>
      </c>
    </row>
    <row r="68" spans="1:7" x14ac:dyDescent="0.35">
      <c r="A68" t="s">
        <v>22</v>
      </c>
      <c r="B68" t="s">
        <v>53</v>
      </c>
      <c r="C68" s="5">
        <v>205</v>
      </c>
      <c r="D68" s="5">
        <v>345</v>
      </c>
      <c r="E68" s="5">
        <v>290</v>
      </c>
      <c r="F68" s="5">
        <v>240</v>
      </c>
      <c r="G68" s="5">
        <v>180</v>
      </c>
    </row>
    <row r="69" spans="1:7" x14ac:dyDescent="0.35">
      <c r="A69" t="s">
        <v>22</v>
      </c>
      <c r="B69" t="s">
        <v>40</v>
      </c>
      <c r="C69" s="5" t="s">
        <v>27</v>
      </c>
      <c r="D69" s="5" t="s">
        <v>27</v>
      </c>
      <c r="E69" s="5">
        <v>0</v>
      </c>
      <c r="F69" s="5" t="s">
        <v>25</v>
      </c>
      <c r="G69" s="5" t="s">
        <v>25</v>
      </c>
    </row>
    <row r="70" spans="1:7" x14ac:dyDescent="0.35">
      <c r="A70" t="s">
        <v>22</v>
      </c>
      <c r="B70" t="s">
        <v>33</v>
      </c>
      <c r="C70" s="5" t="s">
        <v>27</v>
      </c>
      <c r="D70" s="5">
        <v>25</v>
      </c>
      <c r="E70" s="5">
        <v>0</v>
      </c>
      <c r="F70" s="5">
        <v>10</v>
      </c>
      <c r="G70" s="5">
        <v>20</v>
      </c>
    </row>
    <row r="71" spans="1:7" x14ac:dyDescent="0.35">
      <c r="A71" t="s">
        <v>22</v>
      </c>
      <c r="B71" t="s">
        <v>48</v>
      </c>
      <c r="C71" s="5">
        <v>5</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5</v>
      </c>
      <c r="D73" s="5">
        <v>25</v>
      </c>
      <c r="E73" s="5">
        <v>35</v>
      </c>
      <c r="F73" s="5">
        <v>25</v>
      </c>
      <c r="G73" s="5">
        <v>0</v>
      </c>
    </row>
    <row r="74" spans="1:7" x14ac:dyDescent="0.35">
      <c r="A74" t="s">
        <v>22</v>
      </c>
      <c r="B74" t="s">
        <v>54</v>
      </c>
      <c r="C74" s="5">
        <v>25</v>
      </c>
      <c r="D74" s="5">
        <v>0</v>
      </c>
      <c r="E74" s="5">
        <v>0</v>
      </c>
      <c r="F74" s="5">
        <v>10</v>
      </c>
      <c r="G74" s="5">
        <v>15</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77</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25</v>
      </c>
      <c r="D5" s="5" t="s">
        <v>27</v>
      </c>
      <c r="E5" s="5">
        <v>5</v>
      </c>
      <c r="F5" s="5">
        <v>0</v>
      </c>
      <c r="G5" s="5">
        <v>5</v>
      </c>
    </row>
    <row r="6" spans="1:7" x14ac:dyDescent="0.35">
      <c r="A6" t="s">
        <v>14</v>
      </c>
      <c r="B6" t="s">
        <v>15</v>
      </c>
      <c r="C6" s="5">
        <v>40</v>
      </c>
      <c r="D6" s="5">
        <v>25</v>
      </c>
      <c r="E6" s="5">
        <v>40</v>
      </c>
      <c r="F6" s="5" t="s">
        <v>27</v>
      </c>
      <c r="G6" s="5">
        <v>45</v>
      </c>
    </row>
    <row r="7" spans="1:7" x14ac:dyDescent="0.35">
      <c r="A7" t="s">
        <v>16</v>
      </c>
      <c r="B7" t="s">
        <v>17</v>
      </c>
      <c r="C7" s="5">
        <v>30</v>
      </c>
      <c r="D7" s="5">
        <v>35</v>
      </c>
      <c r="E7" s="5">
        <v>35</v>
      </c>
      <c r="F7" s="5">
        <v>90</v>
      </c>
      <c r="G7" s="5">
        <v>75</v>
      </c>
    </row>
    <row r="8" spans="1:7" x14ac:dyDescent="0.35">
      <c r="A8" t="s">
        <v>18</v>
      </c>
      <c r="B8" t="s">
        <v>19</v>
      </c>
      <c r="C8" s="5">
        <v>870</v>
      </c>
      <c r="D8" s="5">
        <v>620</v>
      </c>
      <c r="E8" s="5">
        <v>390</v>
      </c>
      <c r="F8" s="5">
        <v>845</v>
      </c>
      <c r="G8" s="5">
        <v>635</v>
      </c>
    </row>
    <row r="9" spans="1:7" x14ac:dyDescent="0.35">
      <c r="A9" t="s">
        <v>20</v>
      </c>
      <c r="B9" t="s">
        <v>21</v>
      </c>
      <c r="C9" s="5">
        <v>910</v>
      </c>
      <c r="D9" s="5">
        <v>700</v>
      </c>
      <c r="E9" s="5">
        <v>625</v>
      </c>
      <c r="F9" s="5">
        <v>445</v>
      </c>
      <c r="G9" s="5">
        <v>330</v>
      </c>
    </row>
    <row r="10" spans="1:7" x14ac:dyDescent="0.35">
      <c r="A10" t="s">
        <v>22</v>
      </c>
      <c r="B10" t="s">
        <v>23</v>
      </c>
      <c r="C10" s="5">
        <v>305</v>
      </c>
      <c r="D10" s="5">
        <v>260</v>
      </c>
      <c r="E10" s="5">
        <v>165</v>
      </c>
      <c r="F10" s="5">
        <v>155</v>
      </c>
      <c r="G10" s="5">
        <v>30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15</v>
      </c>
      <c r="D15" s="5">
        <v>0</v>
      </c>
      <c r="E15" s="5">
        <v>5</v>
      </c>
      <c r="F15" s="5">
        <v>0</v>
      </c>
      <c r="G15" s="5" t="s">
        <v>27</v>
      </c>
    </row>
    <row r="16" spans="1:7" x14ac:dyDescent="0.35">
      <c r="A16" t="s">
        <v>12</v>
      </c>
      <c r="B16" t="s">
        <v>31</v>
      </c>
      <c r="C16" s="5" t="s">
        <v>27</v>
      </c>
      <c r="D16" s="5">
        <v>0</v>
      </c>
      <c r="E16" s="5">
        <v>0</v>
      </c>
      <c r="F16" s="5">
        <v>0</v>
      </c>
      <c r="G16" s="5">
        <v>0</v>
      </c>
    </row>
    <row r="17" spans="1:7" x14ac:dyDescent="0.35">
      <c r="A17" t="s">
        <v>12</v>
      </c>
      <c r="B17" t="s">
        <v>32</v>
      </c>
      <c r="C17" s="5">
        <v>10</v>
      </c>
      <c r="D17" s="5" t="s">
        <v>27</v>
      </c>
      <c r="E17" s="5">
        <v>0</v>
      </c>
      <c r="F17" s="5">
        <v>0</v>
      </c>
      <c r="G17" s="5" t="s">
        <v>27</v>
      </c>
    </row>
    <row r="18" spans="1:7" x14ac:dyDescent="0.35">
      <c r="A18" t="s">
        <v>14</v>
      </c>
      <c r="B18" t="s">
        <v>29</v>
      </c>
      <c r="C18" s="5">
        <v>0</v>
      </c>
      <c r="D18" s="5">
        <v>0</v>
      </c>
      <c r="E18" s="5">
        <v>0</v>
      </c>
      <c r="F18" s="5">
        <v>0</v>
      </c>
      <c r="G18" s="5">
        <v>0</v>
      </c>
    </row>
    <row r="19" spans="1:7" x14ac:dyDescent="0.35">
      <c r="A19" t="s">
        <v>14</v>
      </c>
      <c r="B19" t="s">
        <v>30</v>
      </c>
      <c r="C19" s="5">
        <v>10</v>
      </c>
      <c r="D19" s="5" t="s">
        <v>27</v>
      </c>
      <c r="E19" s="5">
        <v>15</v>
      </c>
      <c r="F19" s="5">
        <v>0</v>
      </c>
      <c r="G19" s="5">
        <v>10</v>
      </c>
    </row>
    <row r="20" spans="1:7" x14ac:dyDescent="0.35">
      <c r="A20" t="s">
        <v>14</v>
      </c>
      <c r="B20" t="s">
        <v>31</v>
      </c>
      <c r="C20" s="5" t="s">
        <v>27</v>
      </c>
      <c r="D20" s="5">
        <v>0</v>
      </c>
      <c r="E20" s="5">
        <v>10</v>
      </c>
      <c r="F20" s="5">
        <v>0</v>
      </c>
      <c r="G20" s="5">
        <v>20</v>
      </c>
    </row>
    <row r="21" spans="1:7" x14ac:dyDescent="0.35">
      <c r="A21" t="s">
        <v>14</v>
      </c>
      <c r="B21" t="s">
        <v>32</v>
      </c>
      <c r="C21" s="5">
        <v>10</v>
      </c>
      <c r="D21" s="5">
        <v>15</v>
      </c>
      <c r="E21" s="5">
        <v>5</v>
      </c>
      <c r="F21" s="5">
        <v>0</v>
      </c>
      <c r="G21" s="5" t="s">
        <v>27</v>
      </c>
    </row>
    <row r="22" spans="1:7" x14ac:dyDescent="0.35">
      <c r="A22" t="s">
        <v>14</v>
      </c>
      <c r="B22" t="s">
        <v>33</v>
      </c>
      <c r="C22" s="5">
        <v>5</v>
      </c>
      <c r="D22" s="5">
        <v>0</v>
      </c>
      <c r="E22" s="5" t="s">
        <v>27</v>
      </c>
      <c r="F22" s="5" t="s">
        <v>27</v>
      </c>
      <c r="G22" s="5">
        <v>5</v>
      </c>
    </row>
    <row r="23" spans="1:7" x14ac:dyDescent="0.35">
      <c r="A23" t="s">
        <v>14</v>
      </c>
      <c r="B23" t="s">
        <v>34</v>
      </c>
      <c r="C23" s="5" t="s">
        <v>27</v>
      </c>
      <c r="D23" s="5">
        <v>10</v>
      </c>
      <c r="E23" s="5">
        <v>5</v>
      </c>
      <c r="F23" s="5">
        <v>0</v>
      </c>
      <c r="G23" s="5">
        <v>5</v>
      </c>
    </row>
    <row r="24" spans="1:7" x14ac:dyDescent="0.35">
      <c r="A24" t="s">
        <v>14</v>
      </c>
      <c r="B24" t="s">
        <v>35</v>
      </c>
      <c r="C24" s="5">
        <v>5</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t="s">
        <v>27</v>
      </c>
      <c r="D26" s="5">
        <v>0</v>
      </c>
      <c r="E26" s="5">
        <v>0</v>
      </c>
      <c r="F26" s="5">
        <v>0</v>
      </c>
      <c r="G26" s="5" t="s">
        <v>27</v>
      </c>
    </row>
    <row r="27" spans="1:7" x14ac:dyDescent="0.35">
      <c r="A27" t="s">
        <v>16</v>
      </c>
      <c r="B27" t="s">
        <v>38</v>
      </c>
      <c r="C27" s="5">
        <v>0</v>
      </c>
      <c r="D27" s="5">
        <v>0</v>
      </c>
      <c r="E27" s="5">
        <v>0</v>
      </c>
      <c r="F27" s="5">
        <v>0</v>
      </c>
      <c r="G27" s="5">
        <v>0</v>
      </c>
    </row>
    <row r="28" spans="1:7" x14ac:dyDescent="0.35">
      <c r="A28" t="s">
        <v>16</v>
      </c>
      <c r="B28" t="s">
        <v>39</v>
      </c>
      <c r="C28" s="5" t="s">
        <v>27</v>
      </c>
      <c r="D28" s="5">
        <v>15</v>
      </c>
      <c r="E28" s="5" t="s">
        <v>27</v>
      </c>
      <c r="F28" s="5">
        <v>15</v>
      </c>
      <c r="G28" s="5">
        <v>25</v>
      </c>
    </row>
    <row r="29" spans="1:7" x14ac:dyDescent="0.35">
      <c r="A29" t="s">
        <v>16</v>
      </c>
      <c r="B29" t="s">
        <v>40</v>
      </c>
      <c r="C29" s="5">
        <v>0</v>
      </c>
      <c r="D29" s="5">
        <v>0</v>
      </c>
      <c r="E29" s="5">
        <v>10</v>
      </c>
      <c r="F29" s="5">
        <v>55</v>
      </c>
      <c r="G29" s="5">
        <v>35</v>
      </c>
    </row>
    <row r="30" spans="1:7" x14ac:dyDescent="0.35">
      <c r="A30" t="s">
        <v>16</v>
      </c>
      <c r="B30" t="s">
        <v>33</v>
      </c>
      <c r="C30" s="5">
        <v>15</v>
      </c>
      <c r="D30" s="5">
        <v>10</v>
      </c>
      <c r="E30" s="5">
        <v>15</v>
      </c>
      <c r="F30" s="5">
        <v>10</v>
      </c>
      <c r="G30" s="5">
        <v>10</v>
      </c>
    </row>
    <row r="31" spans="1:7" x14ac:dyDescent="0.35">
      <c r="A31" t="s">
        <v>16</v>
      </c>
      <c r="B31" t="s">
        <v>41</v>
      </c>
      <c r="C31" s="5">
        <v>0</v>
      </c>
      <c r="D31" s="5">
        <v>0</v>
      </c>
      <c r="E31" s="5">
        <v>0</v>
      </c>
      <c r="F31" s="5">
        <v>0</v>
      </c>
      <c r="G31" s="5">
        <v>0</v>
      </c>
    </row>
    <row r="32" spans="1:7" x14ac:dyDescent="0.35">
      <c r="A32" t="s">
        <v>16</v>
      </c>
      <c r="B32" t="s">
        <v>34</v>
      </c>
      <c r="C32" s="5">
        <v>5</v>
      </c>
      <c r="D32" s="5">
        <v>10</v>
      </c>
      <c r="E32" s="5">
        <v>5</v>
      </c>
      <c r="F32" s="5">
        <v>0</v>
      </c>
      <c r="G32" s="5">
        <v>0</v>
      </c>
    </row>
    <row r="33" spans="1:7" x14ac:dyDescent="0.35">
      <c r="A33" t="s">
        <v>16</v>
      </c>
      <c r="B33" t="s">
        <v>35</v>
      </c>
      <c r="C33" s="5">
        <v>0</v>
      </c>
      <c r="D33" s="5">
        <v>0</v>
      </c>
      <c r="E33" s="5">
        <v>0</v>
      </c>
      <c r="F33" s="5" t="s">
        <v>27</v>
      </c>
      <c r="G33" s="5" t="s">
        <v>27</v>
      </c>
    </row>
    <row r="34" spans="1:7" x14ac:dyDescent="0.35">
      <c r="A34" t="s">
        <v>16</v>
      </c>
      <c r="B34" t="s">
        <v>42</v>
      </c>
      <c r="C34" s="5" t="s">
        <v>27</v>
      </c>
      <c r="D34" s="5" t="s">
        <v>27</v>
      </c>
      <c r="E34" s="5">
        <v>0</v>
      </c>
      <c r="F34" s="5" t="s">
        <v>27</v>
      </c>
      <c r="G34" s="5">
        <v>0</v>
      </c>
    </row>
    <row r="35" spans="1:7" x14ac:dyDescent="0.35">
      <c r="A35" t="s">
        <v>18</v>
      </c>
      <c r="B35" t="s">
        <v>36</v>
      </c>
      <c r="C35" s="5">
        <v>95</v>
      </c>
      <c r="D35" s="5">
        <v>85</v>
      </c>
      <c r="E35" s="5">
        <v>65</v>
      </c>
      <c r="F35" s="5">
        <v>120</v>
      </c>
      <c r="G35" s="5">
        <v>85</v>
      </c>
    </row>
    <row r="36" spans="1:7" x14ac:dyDescent="0.35">
      <c r="A36" t="s">
        <v>18</v>
      </c>
      <c r="B36" t="s">
        <v>37</v>
      </c>
      <c r="C36" s="5" t="s">
        <v>27</v>
      </c>
      <c r="D36" s="5" t="s">
        <v>27</v>
      </c>
      <c r="E36" s="5">
        <v>0</v>
      </c>
      <c r="F36" s="5" t="s">
        <v>27</v>
      </c>
      <c r="G36" s="5" t="s">
        <v>27</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280</v>
      </c>
      <c r="D40" s="5">
        <v>240</v>
      </c>
      <c r="E40" s="5">
        <v>240</v>
      </c>
      <c r="F40" s="5">
        <v>630</v>
      </c>
      <c r="G40" s="5">
        <v>485</v>
      </c>
    </row>
    <row r="41" spans="1:7" x14ac:dyDescent="0.35">
      <c r="A41" t="s">
        <v>18</v>
      </c>
      <c r="B41" t="s">
        <v>45</v>
      </c>
      <c r="C41" s="5">
        <v>0</v>
      </c>
      <c r="D41" s="5">
        <v>0</v>
      </c>
      <c r="E41" s="5">
        <v>0</v>
      </c>
      <c r="F41" s="5">
        <v>0</v>
      </c>
      <c r="G41" s="5">
        <v>0</v>
      </c>
    </row>
    <row r="42" spans="1:7" x14ac:dyDescent="0.35">
      <c r="A42" t="s">
        <v>18</v>
      </c>
      <c r="B42" t="s">
        <v>46</v>
      </c>
      <c r="C42" s="5">
        <v>370</v>
      </c>
      <c r="D42" s="5">
        <v>180</v>
      </c>
      <c r="E42" s="5">
        <v>35</v>
      </c>
      <c r="F42" s="5">
        <v>0</v>
      </c>
      <c r="G42" s="5">
        <v>0</v>
      </c>
    </row>
    <row r="43" spans="1:7" x14ac:dyDescent="0.35">
      <c r="A43" t="s">
        <v>18</v>
      </c>
      <c r="B43" t="s">
        <v>47</v>
      </c>
      <c r="C43" s="5">
        <v>0</v>
      </c>
      <c r="D43" s="5">
        <v>0</v>
      </c>
      <c r="E43" s="5">
        <v>0</v>
      </c>
      <c r="F43" s="5">
        <v>0</v>
      </c>
      <c r="G43" s="5">
        <v>0</v>
      </c>
    </row>
    <row r="44" spans="1:7" x14ac:dyDescent="0.35">
      <c r="A44" t="s">
        <v>18</v>
      </c>
      <c r="B44" t="s">
        <v>40</v>
      </c>
      <c r="C44" s="5" t="s">
        <v>27</v>
      </c>
      <c r="D44" s="5">
        <v>0</v>
      </c>
      <c r="E44" s="5">
        <v>0</v>
      </c>
      <c r="F44" s="5">
        <v>55</v>
      </c>
      <c r="G44" s="5">
        <v>15</v>
      </c>
    </row>
    <row r="45" spans="1:7" x14ac:dyDescent="0.35">
      <c r="A45" t="s">
        <v>18</v>
      </c>
      <c r="B45" t="s">
        <v>33</v>
      </c>
      <c r="C45" s="5">
        <v>50</v>
      </c>
      <c r="D45" s="5">
        <v>30</v>
      </c>
      <c r="E45" s="5">
        <v>15</v>
      </c>
      <c r="F45" s="5">
        <v>20</v>
      </c>
      <c r="G45" s="5" t="s">
        <v>27</v>
      </c>
    </row>
    <row r="46" spans="1:7" x14ac:dyDescent="0.35">
      <c r="A46" t="s">
        <v>18</v>
      </c>
      <c r="B46" t="s">
        <v>48</v>
      </c>
      <c r="C46" s="5">
        <v>50</v>
      </c>
      <c r="D46" s="5">
        <v>15</v>
      </c>
      <c r="E46" s="5">
        <v>25</v>
      </c>
      <c r="F46" s="5">
        <v>5</v>
      </c>
      <c r="G46" s="5">
        <v>25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15</v>
      </c>
      <c r="E49" s="5">
        <v>0</v>
      </c>
      <c r="F49" s="5">
        <v>0</v>
      </c>
      <c r="G49" s="5">
        <v>0</v>
      </c>
    </row>
    <row r="50" spans="1:7" x14ac:dyDescent="0.35">
      <c r="A50" t="s">
        <v>18</v>
      </c>
      <c r="B50" t="s">
        <v>34</v>
      </c>
      <c r="C50" s="5">
        <v>15</v>
      </c>
      <c r="D50" s="5">
        <v>40</v>
      </c>
      <c r="E50" s="5" t="s">
        <v>27</v>
      </c>
      <c r="F50" s="5">
        <v>0</v>
      </c>
      <c r="G50" s="5">
        <v>5</v>
      </c>
    </row>
    <row r="51" spans="1:7" x14ac:dyDescent="0.35">
      <c r="A51" t="s">
        <v>18</v>
      </c>
      <c r="B51" t="s">
        <v>35</v>
      </c>
      <c r="C51" s="5">
        <v>5</v>
      </c>
      <c r="D51" s="5">
        <v>15</v>
      </c>
      <c r="E51" s="5">
        <v>10</v>
      </c>
      <c r="F51" s="5" t="s">
        <v>27</v>
      </c>
      <c r="G51" s="5">
        <v>15</v>
      </c>
    </row>
    <row r="52" spans="1:7" x14ac:dyDescent="0.35">
      <c r="A52" t="s">
        <v>18</v>
      </c>
      <c r="B52" t="s">
        <v>42</v>
      </c>
      <c r="C52" s="5" t="s">
        <v>27</v>
      </c>
      <c r="D52" s="5">
        <v>0</v>
      </c>
      <c r="E52" s="5" t="s">
        <v>27</v>
      </c>
      <c r="F52" s="5">
        <v>10</v>
      </c>
      <c r="G52" s="5">
        <v>0</v>
      </c>
    </row>
    <row r="53" spans="1:7" x14ac:dyDescent="0.35">
      <c r="A53" t="s">
        <v>20</v>
      </c>
      <c r="B53" t="s">
        <v>51</v>
      </c>
      <c r="C53" s="5">
        <v>20</v>
      </c>
      <c r="D53" s="5">
        <v>0</v>
      </c>
      <c r="E53" s="5">
        <v>0</v>
      </c>
      <c r="F53" s="5">
        <v>0</v>
      </c>
      <c r="G53" s="5">
        <v>0</v>
      </c>
    </row>
    <row r="54" spans="1:7" x14ac:dyDescent="0.35">
      <c r="A54" t="s">
        <v>20</v>
      </c>
      <c r="B54" t="s">
        <v>36</v>
      </c>
      <c r="C54" s="5">
        <v>85</v>
      </c>
      <c r="D54" s="5">
        <v>70</v>
      </c>
      <c r="E54" s="5">
        <v>95</v>
      </c>
      <c r="F54" s="5">
        <v>60</v>
      </c>
      <c r="G54" s="5">
        <v>115</v>
      </c>
    </row>
    <row r="55" spans="1:7" x14ac:dyDescent="0.35">
      <c r="A55" t="s">
        <v>20</v>
      </c>
      <c r="B55" t="s">
        <v>37</v>
      </c>
      <c r="C55" s="5">
        <v>40</v>
      </c>
      <c r="D55" s="5">
        <v>20</v>
      </c>
      <c r="E55" s="5">
        <v>20</v>
      </c>
      <c r="F55" s="5">
        <v>10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55</v>
      </c>
      <c r="D58" s="5">
        <v>50</v>
      </c>
      <c r="E58" s="5">
        <v>40</v>
      </c>
      <c r="F58" s="5">
        <v>100</v>
      </c>
      <c r="G58" s="5">
        <v>30</v>
      </c>
    </row>
    <row r="59" spans="1:7" x14ac:dyDescent="0.35">
      <c r="A59" t="s">
        <v>20</v>
      </c>
      <c r="B59" t="s">
        <v>46</v>
      </c>
      <c r="C59" s="5">
        <v>260</v>
      </c>
      <c r="D59" s="5">
        <v>235</v>
      </c>
      <c r="E59" s="5">
        <v>250</v>
      </c>
      <c r="F59" s="5">
        <v>65</v>
      </c>
      <c r="G59" s="5">
        <v>10</v>
      </c>
    </row>
    <row r="60" spans="1:7" x14ac:dyDescent="0.35">
      <c r="A60" t="s">
        <v>20</v>
      </c>
      <c r="B60" t="s">
        <v>40</v>
      </c>
      <c r="C60" s="5">
        <v>0</v>
      </c>
      <c r="D60" s="5">
        <v>0</v>
      </c>
      <c r="E60" s="5">
        <v>0</v>
      </c>
      <c r="F60" s="5" t="s">
        <v>25</v>
      </c>
      <c r="G60" s="5" t="s">
        <v>25</v>
      </c>
    </row>
    <row r="61" spans="1:7" x14ac:dyDescent="0.35">
      <c r="A61" t="s">
        <v>20</v>
      </c>
      <c r="B61" t="s">
        <v>33</v>
      </c>
      <c r="C61" s="5">
        <v>55</v>
      </c>
      <c r="D61" s="5">
        <v>0</v>
      </c>
      <c r="E61" s="5">
        <v>0</v>
      </c>
      <c r="F61" s="5">
        <v>0</v>
      </c>
      <c r="G61" s="5">
        <v>0</v>
      </c>
    </row>
    <row r="62" spans="1:7" x14ac:dyDescent="0.35">
      <c r="A62" t="s">
        <v>20</v>
      </c>
      <c r="B62" t="s">
        <v>48</v>
      </c>
      <c r="C62" s="5">
        <v>105</v>
      </c>
      <c r="D62" s="5">
        <v>60</v>
      </c>
      <c r="E62" s="5">
        <v>75</v>
      </c>
      <c r="F62" s="5">
        <v>60</v>
      </c>
      <c r="G62" s="5">
        <v>45</v>
      </c>
    </row>
    <row r="63" spans="1:7" x14ac:dyDescent="0.35">
      <c r="A63" t="s">
        <v>20</v>
      </c>
      <c r="B63" t="s">
        <v>49</v>
      </c>
      <c r="C63" s="5" t="s">
        <v>27</v>
      </c>
      <c r="D63" s="5" t="s">
        <v>27</v>
      </c>
      <c r="E63" s="5" t="s">
        <v>27</v>
      </c>
      <c r="F63" s="5">
        <v>0</v>
      </c>
      <c r="G63" s="5">
        <v>0</v>
      </c>
    </row>
    <row r="64" spans="1:7" x14ac:dyDescent="0.35">
      <c r="A64" t="s">
        <v>20</v>
      </c>
      <c r="B64" t="s">
        <v>41</v>
      </c>
      <c r="C64" s="5">
        <v>0</v>
      </c>
      <c r="D64" s="5">
        <v>0</v>
      </c>
      <c r="E64" s="5">
        <v>0</v>
      </c>
      <c r="F64" s="5">
        <v>0</v>
      </c>
      <c r="G64" s="5">
        <v>0</v>
      </c>
    </row>
    <row r="65" spans="1:7" x14ac:dyDescent="0.35">
      <c r="A65" t="s">
        <v>20</v>
      </c>
      <c r="B65" t="s">
        <v>34</v>
      </c>
      <c r="C65" s="5">
        <v>215</v>
      </c>
      <c r="D65" s="5">
        <v>130</v>
      </c>
      <c r="E65" s="5">
        <v>145</v>
      </c>
      <c r="F65" s="5">
        <v>150</v>
      </c>
      <c r="G65" s="5">
        <v>130</v>
      </c>
    </row>
    <row r="66" spans="1:7" x14ac:dyDescent="0.35">
      <c r="A66" t="s">
        <v>20</v>
      </c>
      <c r="B66" t="s">
        <v>42</v>
      </c>
      <c r="C66" s="5">
        <v>70</v>
      </c>
      <c r="D66" s="5">
        <v>125</v>
      </c>
      <c r="E66" s="5">
        <v>0</v>
      </c>
      <c r="F66" s="5">
        <v>0</v>
      </c>
      <c r="G66" s="5">
        <v>0</v>
      </c>
    </row>
    <row r="67" spans="1:7" x14ac:dyDescent="0.35">
      <c r="A67" t="s">
        <v>22</v>
      </c>
      <c r="B67" t="s">
        <v>36</v>
      </c>
      <c r="C67" s="5">
        <v>10</v>
      </c>
      <c r="D67" s="5">
        <v>0</v>
      </c>
      <c r="E67" s="5">
        <v>0</v>
      </c>
      <c r="F67" s="5">
        <v>0</v>
      </c>
      <c r="G67" s="5">
        <v>0</v>
      </c>
    </row>
    <row r="68" spans="1:7" x14ac:dyDescent="0.35">
      <c r="A68" t="s">
        <v>22</v>
      </c>
      <c r="B68" t="s">
        <v>53</v>
      </c>
      <c r="C68" s="5">
        <v>255</v>
      </c>
      <c r="D68" s="5">
        <v>225</v>
      </c>
      <c r="E68" s="5">
        <v>165</v>
      </c>
      <c r="F68" s="5">
        <v>155</v>
      </c>
      <c r="G68" s="5">
        <v>30</v>
      </c>
    </row>
    <row r="69" spans="1:7" x14ac:dyDescent="0.35">
      <c r="A69" t="s">
        <v>22</v>
      </c>
      <c r="B69" t="s">
        <v>40</v>
      </c>
      <c r="C69" s="5">
        <v>0</v>
      </c>
      <c r="D69" s="5">
        <v>0</v>
      </c>
      <c r="E69" s="5">
        <v>0</v>
      </c>
      <c r="F69" s="5" t="s">
        <v>25</v>
      </c>
      <c r="G69" s="5" t="s">
        <v>25</v>
      </c>
    </row>
    <row r="70" spans="1:7" x14ac:dyDescent="0.35">
      <c r="A70" t="s">
        <v>22</v>
      </c>
      <c r="B70" t="s">
        <v>33</v>
      </c>
      <c r="C70" s="5">
        <v>30</v>
      </c>
      <c r="D70" s="5">
        <v>30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10</v>
      </c>
      <c r="D73" s="5" t="s">
        <v>27</v>
      </c>
      <c r="E73" s="5">
        <v>0</v>
      </c>
      <c r="F73" s="5" t="s">
        <v>27</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102</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30</v>
      </c>
      <c r="D5" s="5">
        <v>0</v>
      </c>
      <c r="E5" s="5" t="s">
        <v>27</v>
      </c>
      <c r="F5" s="5" t="s">
        <v>27</v>
      </c>
      <c r="G5" s="5">
        <v>0</v>
      </c>
    </row>
    <row r="6" spans="1:7" x14ac:dyDescent="0.35">
      <c r="A6" t="s">
        <v>14</v>
      </c>
      <c r="B6" t="s">
        <v>15</v>
      </c>
      <c r="C6" s="5">
        <v>30</v>
      </c>
      <c r="D6" s="5">
        <v>15</v>
      </c>
      <c r="E6" s="5">
        <v>20</v>
      </c>
      <c r="F6" s="5">
        <v>15</v>
      </c>
      <c r="G6" s="5">
        <v>10</v>
      </c>
    </row>
    <row r="7" spans="1:7" x14ac:dyDescent="0.35">
      <c r="A7" t="s">
        <v>16</v>
      </c>
      <c r="B7" t="s">
        <v>17</v>
      </c>
      <c r="C7" s="5">
        <v>165</v>
      </c>
      <c r="D7" s="5">
        <v>35</v>
      </c>
      <c r="E7" s="5">
        <v>15</v>
      </c>
      <c r="F7" s="5">
        <v>40</v>
      </c>
      <c r="G7" s="5" t="s">
        <v>27</v>
      </c>
    </row>
    <row r="8" spans="1:7" x14ac:dyDescent="0.35">
      <c r="A8" t="s">
        <v>18</v>
      </c>
      <c r="B8" t="s">
        <v>19</v>
      </c>
      <c r="C8" s="5">
        <v>355</v>
      </c>
      <c r="D8" s="5">
        <v>135</v>
      </c>
      <c r="E8" s="5">
        <v>220</v>
      </c>
      <c r="F8" s="5">
        <v>330</v>
      </c>
      <c r="G8" s="5">
        <v>195</v>
      </c>
    </row>
    <row r="9" spans="1:7" x14ac:dyDescent="0.35">
      <c r="A9" t="s">
        <v>20</v>
      </c>
      <c r="B9" t="s">
        <v>21</v>
      </c>
      <c r="C9" s="5">
        <v>220</v>
      </c>
      <c r="D9" s="5">
        <v>95</v>
      </c>
      <c r="E9" s="5">
        <v>165</v>
      </c>
      <c r="F9" s="5">
        <v>45</v>
      </c>
      <c r="G9" s="5">
        <v>20</v>
      </c>
    </row>
    <row r="10" spans="1:7" x14ac:dyDescent="0.35">
      <c r="A10" t="s">
        <v>22</v>
      </c>
      <c r="B10" t="s">
        <v>23</v>
      </c>
      <c r="C10" s="5">
        <v>165</v>
      </c>
      <c r="D10" s="5">
        <v>70</v>
      </c>
      <c r="E10" s="5">
        <v>50</v>
      </c>
      <c r="F10" s="5">
        <v>20</v>
      </c>
      <c r="G10" s="5">
        <v>15</v>
      </c>
    </row>
    <row r="11" spans="1:7" x14ac:dyDescent="0.35">
      <c r="A11" s="7" t="s">
        <v>12</v>
      </c>
      <c r="B11" s="7" t="s">
        <v>24</v>
      </c>
      <c r="C11" s="6" t="s">
        <v>27</v>
      </c>
      <c r="D11" s="6">
        <v>0</v>
      </c>
      <c r="E11" s="6" t="s">
        <v>25</v>
      </c>
      <c r="F11" s="6" t="s">
        <v>25</v>
      </c>
      <c r="G11" s="6" t="s">
        <v>25</v>
      </c>
    </row>
    <row r="12" spans="1:7" x14ac:dyDescent="0.35">
      <c r="A12" t="s">
        <v>12</v>
      </c>
      <c r="B12" t="s">
        <v>26</v>
      </c>
      <c r="C12" s="5">
        <v>5</v>
      </c>
      <c r="D12" s="5">
        <v>0</v>
      </c>
      <c r="E12" s="5" t="s">
        <v>25</v>
      </c>
      <c r="F12" s="5" t="s">
        <v>25</v>
      </c>
      <c r="G12" s="5" t="s">
        <v>25</v>
      </c>
    </row>
    <row r="13" spans="1:7" x14ac:dyDescent="0.35">
      <c r="A13" t="s">
        <v>12</v>
      </c>
      <c r="B13" t="s">
        <v>28</v>
      </c>
      <c r="C13" s="5">
        <v>5</v>
      </c>
      <c r="D13" s="5">
        <v>0</v>
      </c>
      <c r="E13" s="5" t="s">
        <v>25</v>
      </c>
      <c r="F13" s="5" t="s">
        <v>25</v>
      </c>
      <c r="G13" s="5" t="s">
        <v>25</v>
      </c>
    </row>
    <row r="14" spans="1:7" x14ac:dyDescent="0.35">
      <c r="A14" t="s">
        <v>12</v>
      </c>
      <c r="B14" t="s">
        <v>29</v>
      </c>
      <c r="C14" s="5">
        <v>10</v>
      </c>
      <c r="D14" s="5">
        <v>0</v>
      </c>
      <c r="E14" s="5" t="s">
        <v>27</v>
      </c>
      <c r="F14" s="5">
        <v>0</v>
      </c>
      <c r="G14" s="5">
        <v>0</v>
      </c>
    </row>
    <row r="15" spans="1:7" x14ac:dyDescent="0.35">
      <c r="A15" t="s">
        <v>12</v>
      </c>
      <c r="B15" t="s">
        <v>30</v>
      </c>
      <c r="C15" s="5" t="s">
        <v>27</v>
      </c>
      <c r="D15" s="5">
        <v>0</v>
      </c>
      <c r="E15" s="5">
        <v>0</v>
      </c>
      <c r="F15" s="5" t="s">
        <v>27</v>
      </c>
      <c r="G15" s="5">
        <v>0</v>
      </c>
    </row>
    <row r="16" spans="1:7" x14ac:dyDescent="0.35">
      <c r="A16" t="s">
        <v>12</v>
      </c>
      <c r="B16" t="s">
        <v>31</v>
      </c>
      <c r="C16" s="5" t="s">
        <v>27</v>
      </c>
      <c r="D16" s="5">
        <v>0</v>
      </c>
      <c r="E16" s="5" t="s">
        <v>27</v>
      </c>
      <c r="F16" s="5" t="s">
        <v>27</v>
      </c>
      <c r="G16" s="5">
        <v>0</v>
      </c>
    </row>
    <row r="17" spans="1:7" x14ac:dyDescent="0.35">
      <c r="A17" t="s">
        <v>12</v>
      </c>
      <c r="B17" t="s">
        <v>32</v>
      </c>
      <c r="C17" s="5">
        <v>0</v>
      </c>
      <c r="D17" s="5">
        <v>0</v>
      </c>
      <c r="E17" s="5">
        <v>0</v>
      </c>
      <c r="F17" s="5" t="s">
        <v>27</v>
      </c>
      <c r="G17" s="5">
        <v>0</v>
      </c>
    </row>
    <row r="18" spans="1:7" x14ac:dyDescent="0.35">
      <c r="A18" t="s">
        <v>14</v>
      </c>
      <c r="B18" t="s">
        <v>29</v>
      </c>
      <c r="C18" s="5">
        <v>0</v>
      </c>
      <c r="D18" s="5">
        <v>0</v>
      </c>
      <c r="E18" s="5" t="s">
        <v>27</v>
      </c>
      <c r="F18" s="5">
        <v>0</v>
      </c>
      <c r="G18" s="5">
        <v>0</v>
      </c>
    </row>
    <row r="19" spans="1:7" x14ac:dyDescent="0.35">
      <c r="A19" t="s">
        <v>14</v>
      </c>
      <c r="B19" t="s">
        <v>30</v>
      </c>
      <c r="C19" s="5" t="s">
        <v>27</v>
      </c>
      <c r="D19" s="5">
        <v>5</v>
      </c>
      <c r="E19" s="5">
        <v>10</v>
      </c>
      <c r="F19" s="5">
        <v>5</v>
      </c>
      <c r="G19" s="5" t="s">
        <v>27</v>
      </c>
    </row>
    <row r="20" spans="1:7" x14ac:dyDescent="0.35">
      <c r="A20" t="s">
        <v>14</v>
      </c>
      <c r="B20" t="s">
        <v>31</v>
      </c>
      <c r="C20" s="5">
        <v>5</v>
      </c>
      <c r="D20" s="5" t="s">
        <v>27</v>
      </c>
      <c r="E20" s="5" t="s">
        <v>27</v>
      </c>
      <c r="F20" s="5">
        <v>5</v>
      </c>
      <c r="G20" s="5" t="s">
        <v>27</v>
      </c>
    </row>
    <row r="21" spans="1:7" x14ac:dyDescent="0.35">
      <c r="A21" t="s">
        <v>14</v>
      </c>
      <c r="B21" t="s">
        <v>32</v>
      </c>
      <c r="C21" s="5">
        <v>10</v>
      </c>
      <c r="D21" s="5" t="s">
        <v>27</v>
      </c>
      <c r="E21" s="5">
        <v>5</v>
      </c>
      <c r="F21" s="5" t="s">
        <v>27</v>
      </c>
      <c r="G21" s="5">
        <v>5</v>
      </c>
    </row>
    <row r="22" spans="1:7" x14ac:dyDescent="0.35">
      <c r="A22" t="s">
        <v>14</v>
      </c>
      <c r="B22" t="s">
        <v>33</v>
      </c>
      <c r="C22" s="5">
        <v>0</v>
      </c>
      <c r="D22" s="5" t="s">
        <v>27</v>
      </c>
      <c r="E22" s="5">
        <v>0</v>
      </c>
      <c r="F22" s="5">
        <v>0</v>
      </c>
      <c r="G22" s="5">
        <v>0</v>
      </c>
    </row>
    <row r="23" spans="1:7" x14ac:dyDescent="0.35">
      <c r="A23" t="s">
        <v>14</v>
      </c>
      <c r="B23" t="s">
        <v>34</v>
      </c>
      <c r="C23" s="5">
        <v>10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20</v>
      </c>
      <c r="D25" s="5">
        <v>25</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t="s">
        <v>27</v>
      </c>
      <c r="F28" s="5">
        <v>10</v>
      </c>
      <c r="G28" s="5" t="s">
        <v>27</v>
      </c>
    </row>
    <row r="29" spans="1:7" x14ac:dyDescent="0.35">
      <c r="A29" t="s">
        <v>16</v>
      </c>
      <c r="B29" t="s">
        <v>40</v>
      </c>
      <c r="C29" s="5">
        <v>140</v>
      </c>
      <c r="D29" s="5">
        <v>10</v>
      </c>
      <c r="E29" s="5">
        <v>10</v>
      </c>
      <c r="F29" s="5">
        <v>25</v>
      </c>
      <c r="G29" s="5">
        <v>0</v>
      </c>
    </row>
    <row r="30" spans="1:7" x14ac:dyDescent="0.35">
      <c r="A30" t="s">
        <v>16</v>
      </c>
      <c r="B30" t="s">
        <v>33</v>
      </c>
      <c r="C30" s="5">
        <v>5</v>
      </c>
      <c r="D30" s="5">
        <v>0</v>
      </c>
      <c r="E30" s="5">
        <v>0</v>
      </c>
      <c r="F30" s="5" t="s">
        <v>27</v>
      </c>
      <c r="G30" s="5">
        <v>0</v>
      </c>
    </row>
    <row r="31" spans="1:7" x14ac:dyDescent="0.35">
      <c r="A31" t="s">
        <v>16</v>
      </c>
      <c r="B31" t="s">
        <v>41</v>
      </c>
      <c r="C31" s="5">
        <v>0</v>
      </c>
      <c r="D31" s="5">
        <v>0</v>
      </c>
      <c r="E31" s="5">
        <v>0</v>
      </c>
      <c r="F31" s="5">
        <v>0</v>
      </c>
      <c r="G31" s="5">
        <v>0</v>
      </c>
    </row>
    <row r="32" spans="1:7" x14ac:dyDescent="0.35">
      <c r="A32" t="s">
        <v>16</v>
      </c>
      <c r="B32" t="s">
        <v>34</v>
      </c>
      <c r="C32" s="5">
        <v>0</v>
      </c>
      <c r="D32" s="5" t="s">
        <v>27</v>
      </c>
      <c r="E32" s="5" t="s">
        <v>27</v>
      </c>
      <c r="F32" s="5" t="s">
        <v>27</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110</v>
      </c>
      <c r="D35" s="5">
        <v>30</v>
      </c>
      <c r="E35" s="5">
        <v>0</v>
      </c>
      <c r="F35" s="5">
        <v>30</v>
      </c>
      <c r="G35" s="5">
        <v>0</v>
      </c>
    </row>
    <row r="36" spans="1:7" x14ac:dyDescent="0.35">
      <c r="A36" t="s">
        <v>18</v>
      </c>
      <c r="B36" t="s">
        <v>37</v>
      </c>
      <c r="C36" s="5">
        <v>15</v>
      </c>
      <c r="D36" s="5">
        <v>0</v>
      </c>
      <c r="E36" s="5" t="s">
        <v>27</v>
      </c>
      <c r="F36" s="5">
        <v>0</v>
      </c>
      <c r="G36" s="5">
        <v>0</v>
      </c>
    </row>
    <row r="37" spans="1:7" x14ac:dyDescent="0.35">
      <c r="A37" t="s">
        <v>18</v>
      </c>
      <c r="B37" t="s">
        <v>38</v>
      </c>
      <c r="C37" s="5" t="s">
        <v>27</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85</v>
      </c>
      <c r="D40" s="5">
        <v>30</v>
      </c>
      <c r="E40" s="5">
        <v>65</v>
      </c>
      <c r="F40" s="5">
        <v>85</v>
      </c>
      <c r="G40" s="5">
        <v>15</v>
      </c>
    </row>
    <row r="41" spans="1:7" x14ac:dyDescent="0.35">
      <c r="A41" t="s">
        <v>18</v>
      </c>
      <c r="B41" t="s">
        <v>45</v>
      </c>
      <c r="C41" s="5">
        <v>0</v>
      </c>
      <c r="D41" s="5">
        <v>0</v>
      </c>
      <c r="E41" s="5">
        <v>0</v>
      </c>
      <c r="F41" s="5">
        <v>0</v>
      </c>
      <c r="G41" s="5">
        <v>0</v>
      </c>
    </row>
    <row r="42" spans="1:7" x14ac:dyDescent="0.35">
      <c r="A42" t="s">
        <v>18</v>
      </c>
      <c r="B42" t="s">
        <v>46</v>
      </c>
      <c r="C42" s="5">
        <v>20</v>
      </c>
      <c r="D42" s="5">
        <v>0</v>
      </c>
      <c r="E42" s="5">
        <v>15</v>
      </c>
      <c r="F42" s="5">
        <v>0</v>
      </c>
      <c r="G42" s="5">
        <v>0</v>
      </c>
    </row>
    <row r="43" spans="1:7" x14ac:dyDescent="0.35">
      <c r="A43" t="s">
        <v>18</v>
      </c>
      <c r="B43" t="s">
        <v>47</v>
      </c>
      <c r="C43" s="5">
        <v>15</v>
      </c>
      <c r="D43" s="5">
        <v>5</v>
      </c>
      <c r="E43" s="5">
        <v>10</v>
      </c>
      <c r="F43" s="5">
        <v>0</v>
      </c>
      <c r="G43" s="5">
        <v>0</v>
      </c>
    </row>
    <row r="44" spans="1:7" x14ac:dyDescent="0.35">
      <c r="A44" t="s">
        <v>18</v>
      </c>
      <c r="B44" t="s">
        <v>40</v>
      </c>
      <c r="C44" s="5">
        <v>45</v>
      </c>
      <c r="D44" s="5">
        <v>40</v>
      </c>
      <c r="E44" s="5">
        <v>30</v>
      </c>
      <c r="F44" s="5">
        <v>100</v>
      </c>
      <c r="G44" s="5">
        <v>55</v>
      </c>
    </row>
    <row r="45" spans="1:7" x14ac:dyDescent="0.35">
      <c r="A45" t="s">
        <v>18</v>
      </c>
      <c r="B45" t="s">
        <v>33</v>
      </c>
      <c r="C45" s="5">
        <v>5</v>
      </c>
      <c r="D45" s="5">
        <v>0</v>
      </c>
      <c r="E45" s="5">
        <v>0</v>
      </c>
      <c r="F45" s="5" t="s">
        <v>27</v>
      </c>
      <c r="G45" s="5">
        <v>0</v>
      </c>
    </row>
    <row r="46" spans="1:7" x14ac:dyDescent="0.35">
      <c r="A46" t="s">
        <v>18</v>
      </c>
      <c r="B46" t="s">
        <v>48</v>
      </c>
      <c r="C46" s="5">
        <v>20</v>
      </c>
      <c r="D46" s="5">
        <v>30</v>
      </c>
      <c r="E46" s="5">
        <v>80</v>
      </c>
      <c r="F46" s="5">
        <v>85</v>
      </c>
      <c r="G46" s="5">
        <v>115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40</v>
      </c>
      <c r="D50" s="5" t="s">
        <v>27</v>
      </c>
      <c r="E50" s="5">
        <v>20</v>
      </c>
      <c r="F50" s="5">
        <v>30</v>
      </c>
      <c r="G50" s="5">
        <v>15</v>
      </c>
    </row>
    <row r="51" spans="1:7" x14ac:dyDescent="0.35">
      <c r="A51" t="s">
        <v>18</v>
      </c>
      <c r="B51" t="s">
        <v>35</v>
      </c>
      <c r="C51" s="5">
        <v>0</v>
      </c>
      <c r="D51" s="5">
        <v>0</v>
      </c>
      <c r="E51" s="5">
        <v>0</v>
      </c>
      <c r="F51" s="5">
        <v>0</v>
      </c>
      <c r="G51" s="5">
        <v>0</v>
      </c>
    </row>
    <row r="52" spans="1:7" x14ac:dyDescent="0.35">
      <c r="A52" t="s">
        <v>18</v>
      </c>
      <c r="B52" t="s">
        <v>42</v>
      </c>
      <c r="C52" s="5">
        <v>0</v>
      </c>
      <c r="D52" s="5">
        <v>0</v>
      </c>
      <c r="E52" s="5">
        <v>0</v>
      </c>
      <c r="F52" s="5" t="s">
        <v>27</v>
      </c>
      <c r="G52" s="5">
        <v>0</v>
      </c>
    </row>
    <row r="53" spans="1:7" x14ac:dyDescent="0.35">
      <c r="A53" t="s">
        <v>20</v>
      </c>
      <c r="B53" t="s">
        <v>51</v>
      </c>
      <c r="C53" s="5">
        <v>0</v>
      </c>
      <c r="D53" s="5">
        <v>0</v>
      </c>
      <c r="E53" s="5">
        <v>0</v>
      </c>
      <c r="F53" s="5">
        <v>0</v>
      </c>
      <c r="G53" s="5">
        <v>0</v>
      </c>
    </row>
    <row r="54" spans="1:7" x14ac:dyDescent="0.35">
      <c r="A54" t="s">
        <v>20</v>
      </c>
      <c r="B54" t="s">
        <v>36</v>
      </c>
      <c r="C54" s="5">
        <v>10</v>
      </c>
      <c r="D54" s="5" t="s">
        <v>27</v>
      </c>
      <c r="E54" s="5" t="s">
        <v>27</v>
      </c>
      <c r="F54" s="5" t="s">
        <v>27</v>
      </c>
      <c r="G54" s="5">
        <v>0</v>
      </c>
    </row>
    <row r="55" spans="1:7" x14ac:dyDescent="0.35">
      <c r="A55" t="s">
        <v>20</v>
      </c>
      <c r="B55" t="s">
        <v>37</v>
      </c>
      <c r="C55" s="5">
        <v>40</v>
      </c>
      <c r="D55" s="5">
        <v>0</v>
      </c>
      <c r="E55" s="5" t="s">
        <v>27</v>
      </c>
      <c r="F55" s="5">
        <v>0</v>
      </c>
      <c r="G55" s="5">
        <v>0</v>
      </c>
    </row>
    <row r="56" spans="1:7" x14ac:dyDescent="0.35">
      <c r="A56" t="s">
        <v>20</v>
      </c>
      <c r="B56" t="s">
        <v>38</v>
      </c>
      <c r="C56" s="5">
        <v>10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25</v>
      </c>
      <c r="D58" s="5">
        <v>5</v>
      </c>
      <c r="E58" s="5">
        <v>10</v>
      </c>
      <c r="F58" s="5">
        <v>15</v>
      </c>
      <c r="G58" s="5">
        <v>15</v>
      </c>
    </row>
    <row r="59" spans="1:7" x14ac:dyDescent="0.35">
      <c r="A59" t="s">
        <v>20</v>
      </c>
      <c r="B59" t="s">
        <v>46</v>
      </c>
      <c r="C59" s="5">
        <v>115</v>
      </c>
      <c r="D59" s="5">
        <v>55</v>
      </c>
      <c r="E59" s="5">
        <v>100</v>
      </c>
      <c r="F59" s="5" t="s">
        <v>27</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15</v>
      </c>
      <c r="D62" s="5">
        <v>35</v>
      </c>
      <c r="E62" s="5">
        <v>50</v>
      </c>
      <c r="F62" s="5">
        <v>25</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t="s">
        <v>27</v>
      </c>
      <c r="F64" s="5">
        <v>0</v>
      </c>
      <c r="G64" s="5">
        <v>0</v>
      </c>
    </row>
    <row r="65" spans="1:7" x14ac:dyDescent="0.35">
      <c r="A65" t="s">
        <v>20</v>
      </c>
      <c r="B65" t="s">
        <v>34</v>
      </c>
      <c r="C65" s="5">
        <v>0</v>
      </c>
      <c r="D65" s="5" t="s">
        <v>27</v>
      </c>
      <c r="E65" s="5">
        <v>0</v>
      </c>
      <c r="F65" s="5">
        <v>0</v>
      </c>
      <c r="G65" s="5" t="s">
        <v>27</v>
      </c>
    </row>
    <row r="66" spans="1:7" x14ac:dyDescent="0.35">
      <c r="A66" t="s">
        <v>20</v>
      </c>
      <c r="B66" t="s">
        <v>42</v>
      </c>
      <c r="C66" s="5" t="s">
        <v>27</v>
      </c>
      <c r="D66" s="5">
        <v>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v>160</v>
      </c>
      <c r="D68" s="5">
        <v>50</v>
      </c>
      <c r="E68" s="5">
        <v>40</v>
      </c>
      <c r="F68" s="5">
        <v>20</v>
      </c>
      <c r="G68" s="5">
        <v>15</v>
      </c>
    </row>
    <row r="69" spans="1:7" x14ac:dyDescent="0.35">
      <c r="A69" t="s">
        <v>22</v>
      </c>
      <c r="B69" t="s">
        <v>40</v>
      </c>
      <c r="C69" s="5">
        <v>0</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5</v>
      </c>
      <c r="D74" s="5">
        <v>20</v>
      </c>
      <c r="E74" s="5">
        <v>10</v>
      </c>
      <c r="F74" s="5">
        <v>0</v>
      </c>
      <c r="G74"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78</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16</v>
      </c>
      <c r="B7" t="s">
        <v>17</v>
      </c>
      <c r="C7" s="5">
        <v>15</v>
      </c>
      <c r="D7" s="5">
        <v>35</v>
      </c>
      <c r="E7" s="5">
        <v>90</v>
      </c>
      <c r="F7" s="5">
        <v>130</v>
      </c>
      <c r="G7" s="5">
        <v>130</v>
      </c>
    </row>
    <row r="8" spans="1:7" x14ac:dyDescent="0.35">
      <c r="A8" t="s">
        <v>18</v>
      </c>
      <c r="B8" t="s">
        <v>19</v>
      </c>
      <c r="C8" s="5">
        <v>150</v>
      </c>
      <c r="D8" s="5">
        <v>240</v>
      </c>
      <c r="E8" s="5">
        <v>315</v>
      </c>
      <c r="F8" s="5">
        <v>330</v>
      </c>
      <c r="G8" s="5">
        <v>205</v>
      </c>
    </row>
    <row r="9" spans="1:7" x14ac:dyDescent="0.35">
      <c r="A9" t="s">
        <v>20</v>
      </c>
      <c r="B9" t="s">
        <v>21</v>
      </c>
      <c r="C9" s="5">
        <v>180</v>
      </c>
      <c r="D9" s="5">
        <v>85</v>
      </c>
      <c r="E9" s="5">
        <v>60</v>
      </c>
      <c r="F9" s="5">
        <v>120</v>
      </c>
      <c r="G9" s="5">
        <v>40</v>
      </c>
    </row>
    <row r="10" spans="1:7" x14ac:dyDescent="0.35">
      <c r="A10" t="s">
        <v>22</v>
      </c>
      <c r="B10" t="s">
        <v>23</v>
      </c>
      <c r="C10" s="5">
        <v>105</v>
      </c>
      <c r="D10" s="5">
        <v>70</v>
      </c>
      <c r="E10" s="5">
        <v>40</v>
      </c>
      <c r="F10" s="5">
        <v>60</v>
      </c>
      <c r="G10" s="5">
        <v>60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0</v>
      </c>
      <c r="D21" s="5">
        <v>0</v>
      </c>
      <c r="E21" s="5">
        <v>0</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v>0</v>
      </c>
      <c r="F28" s="5">
        <v>0</v>
      </c>
      <c r="G28" s="5">
        <v>0</v>
      </c>
    </row>
    <row r="29" spans="1:7" x14ac:dyDescent="0.35">
      <c r="A29" t="s">
        <v>16</v>
      </c>
      <c r="B29" t="s">
        <v>40</v>
      </c>
      <c r="C29" s="5">
        <v>10</v>
      </c>
      <c r="D29" s="5">
        <v>35</v>
      </c>
      <c r="E29" s="5">
        <v>90</v>
      </c>
      <c r="F29" s="5">
        <v>130</v>
      </c>
      <c r="G29" s="5">
        <v>35</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95</v>
      </c>
    </row>
    <row r="35" spans="1:7" x14ac:dyDescent="0.35">
      <c r="A35" t="s">
        <v>18</v>
      </c>
      <c r="B35" t="s">
        <v>36</v>
      </c>
      <c r="C35" s="5">
        <v>85</v>
      </c>
      <c r="D35" s="5">
        <v>150</v>
      </c>
      <c r="E35" s="5">
        <v>155</v>
      </c>
      <c r="F35" s="5">
        <v>125</v>
      </c>
      <c r="G35" s="5">
        <v>80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10</v>
      </c>
      <c r="D40" s="5">
        <v>5</v>
      </c>
      <c r="E40" s="5">
        <v>5</v>
      </c>
      <c r="F40" s="5" t="s">
        <v>27</v>
      </c>
      <c r="G40" s="5">
        <v>25</v>
      </c>
    </row>
    <row r="41" spans="1:7" x14ac:dyDescent="0.35">
      <c r="A41" t="s">
        <v>18</v>
      </c>
      <c r="B41" t="s">
        <v>45</v>
      </c>
      <c r="C41" s="5">
        <v>0</v>
      </c>
      <c r="D41" s="5">
        <v>0</v>
      </c>
      <c r="E41" s="5">
        <v>0</v>
      </c>
      <c r="F41" s="5">
        <v>0</v>
      </c>
      <c r="G41" s="5">
        <v>0</v>
      </c>
    </row>
    <row r="42" spans="1:7" x14ac:dyDescent="0.35">
      <c r="A42" t="s">
        <v>18</v>
      </c>
      <c r="B42" t="s">
        <v>46</v>
      </c>
      <c r="C42" s="5" t="s">
        <v>27</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45</v>
      </c>
      <c r="D44" s="5">
        <v>80</v>
      </c>
      <c r="E44" s="5">
        <v>140</v>
      </c>
      <c r="F44" s="5">
        <v>200</v>
      </c>
      <c r="G44" s="5">
        <v>105</v>
      </c>
    </row>
    <row r="45" spans="1:7" x14ac:dyDescent="0.35">
      <c r="A45" t="s">
        <v>18</v>
      </c>
      <c r="B45" t="s">
        <v>33</v>
      </c>
      <c r="C45" s="5">
        <v>0</v>
      </c>
      <c r="D45" s="5">
        <v>0</v>
      </c>
      <c r="E45" s="5">
        <v>0</v>
      </c>
      <c r="F45" s="5">
        <v>0</v>
      </c>
      <c r="G45" s="5">
        <v>0</v>
      </c>
    </row>
    <row r="46" spans="1:7" x14ac:dyDescent="0.35">
      <c r="A46" t="s">
        <v>18</v>
      </c>
      <c r="B46" t="s">
        <v>48</v>
      </c>
      <c r="C46" s="5">
        <v>0</v>
      </c>
      <c r="D46" s="5" t="s">
        <v>27</v>
      </c>
      <c r="E46" s="5">
        <v>5</v>
      </c>
      <c r="F46" s="5" t="s">
        <v>27</v>
      </c>
      <c r="G46" s="5">
        <v>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t="s">
        <v>27</v>
      </c>
      <c r="F50" s="5">
        <v>0</v>
      </c>
      <c r="G50" s="5">
        <v>0</v>
      </c>
    </row>
    <row r="51" spans="1:7" x14ac:dyDescent="0.35">
      <c r="A51" t="s">
        <v>18</v>
      </c>
      <c r="B51" t="s">
        <v>35</v>
      </c>
      <c r="C51" s="5">
        <v>0</v>
      </c>
      <c r="D51" s="5">
        <v>0</v>
      </c>
      <c r="E51" s="5">
        <v>0</v>
      </c>
      <c r="F51" s="5">
        <v>0</v>
      </c>
      <c r="G51" s="5">
        <v>0</v>
      </c>
    </row>
    <row r="52" spans="1:7" x14ac:dyDescent="0.35">
      <c r="A52" t="s">
        <v>18</v>
      </c>
      <c r="B52" t="s">
        <v>42</v>
      </c>
      <c r="C52" s="5">
        <v>10</v>
      </c>
      <c r="D52" s="5" t="s">
        <v>27</v>
      </c>
      <c r="E52" s="5" t="s">
        <v>27</v>
      </c>
      <c r="F52" s="5">
        <v>0</v>
      </c>
      <c r="G52" s="5">
        <v>0</v>
      </c>
    </row>
    <row r="53" spans="1:7" x14ac:dyDescent="0.35">
      <c r="A53" t="s">
        <v>20</v>
      </c>
      <c r="B53" t="s">
        <v>51</v>
      </c>
      <c r="C53" s="5">
        <v>0</v>
      </c>
      <c r="D53" s="5">
        <v>0</v>
      </c>
      <c r="E53" s="5">
        <v>0</v>
      </c>
      <c r="F53" s="5">
        <v>0</v>
      </c>
      <c r="G53" s="5">
        <v>0</v>
      </c>
    </row>
    <row r="54" spans="1:7" x14ac:dyDescent="0.35">
      <c r="A54" t="s">
        <v>20</v>
      </c>
      <c r="B54" t="s">
        <v>36</v>
      </c>
      <c r="C54" s="5">
        <v>130</v>
      </c>
      <c r="D54" s="5">
        <v>35</v>
      </c>
      <c r="E54" s="5">
        <v>30</v>
      </c>
      <c r="F54" s="5">
        <v>100</v>
      </c>
      <c r="G54" s="5">
        <v>15</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20</v>
      </c>
      <c r="D58" s="5">
        <v>30</v>
      </c>
      <c r="E58" s="5">
        <v>25</v>
      </c>
      <c r="F58" s="5">
        <v>15</v>
      </c>
      <c r="G58" s="5">
        <v>20</v>
      </c>
    </row>
    <row r="59" spans="1:7" x14ac:dyDescent="0.35">
      <c r="A59" t="s">
        <v>20</v>
      </c>
      <c r="B59" t="s">
        <v>46</v>
      </c>
      <c r="C59" s="5">
        <v>10</v>
      </c>
      <c r="D59" s="5">
        <v>0</v>
      </c>
      <c r="E59" s="5">
        <v>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10</v>
      </c>
      <c r="D62" s="5">
        <v>20</v>
      </c>
      <c r="E62" s="5">
        <v>5</v>
      </c>
      <c r="F62" s="5">
        <v>5</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10</v>
      </c>
      <c r="D65" s="5">
        <v>0</v>
      </c>
      <c r="E65" s="5">
        <v>0</v>
      </c>
      <c r="F65" s="5">
        <v>0</v>
      </c>
      <c r="G65" s="5">
        <v>0</v>
      </c>
    </row>
    <row r="66" spans="1:7" x14ac:dyDescent="0.35">
      <c r="A66" t="s">
        <v>20</v>
      </c>
      <c r="B66" t="s">
        <v>42</v>
      </c>
      <c r="C66" s="5">
        <v>0</v>
      </c>
      <c r="D66" s="5">
        <v>0</v>
      </c>
      <c r="E66" s="5">
        <v>0</v>
      </c>
      <c r="F66" s="5">
        <v>0</v>
      </c>
      <c r="G66" s="5">
        <v>0</v>
      </c>
    </row>
    <row r="67" spans="1:7" x14ac:dyDescent="0.35">
      <c r="A67" t="s">
        <v>22</v>
      </c>
      <c r="B67" t="s">
        <v>36</v>
      </c>
      <c r="C67" s="5">
        <v>40</v>
      </c>
      <c r="D67" s="5">
        <v>5</v>
      </c>
      <c r="E67" s="5">
        <v>0</v>
      </c>
      <c r="F67" s="5">
        <v>0</v>
      </c>
      <c r="G67" s="5">
        <v>0</v>
      </c>
    </row>
    <row r="68" spans="1:7" x14ac:dyDescent="0.35">
      <c r="A68" t="s">
        <v>22</v>
      </c>
      <c r="B68" t="s">
        <v>53</v>
      </c>
      <c r="C68" s="5">
        <v>70</v>
      </c>
      <c r="D68" s="5">
        <v>60</v>
      </c>
      <c r="E68" s="5">
        <v>40</v>
      </c>
      <c r="F68" s="5">
        <v>60</v>
      </c>
      <c r="G68" s="5">
        <v>60</v>
      </c>
    </row>
    <row r="69" spans="1:7" x14ac:dyDescent="0.35">
      <c r="A69" t="s">
        <v>22</v>
      </c>
      <c r="B69" t="s">
        <v>40</v>
      </c>
      <c r="C69" s="5">
        <v>0</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79</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25</v>
      </c>
      <c r="E5" s="5" t="s">
        <v>27</v>
      </c>
      <c r="F5" s="5">
        <v>5</v>
      </c>
      <c r="G5" s="5" t="s">
        <v>27</v>
      </c>
    </row>
    <row r="6" spans="1:7" x14ac:dyDescent="0.35">
      <c r="A6" t="s">
        <v>14</v>
      </c>
      <c r="B6" t="s">
        <v>15</v>
      </c>
      <c r="C6" s="5">
        <v>15</v>
      </c>
      <c r="D6" s="5" t="s">
        <v>27</v>
      </c>
      <c r="E6" s="5" t="s">
        <v>27</v>
      </c>
      <c r="F6" s="5" t="s">
        <v>27</v>
      </c>
      <c r="G6" s="5" t="s">
        <v>27</v>
      </c>
    </row>
    <row r="7" spans="1:7" x14ac:dyDescent="0.35">
      <c r="A7" t="s">
        <v>16</v>
      </c>
      <c r="B7" t="s">
        <v>17</v>
      </c>
      <c r="C7" s="5">
        <v>30</v>
      </c>
      <c r="D7" s="5">
        <v>130</v>
      </c>
      <c r="E7" s="5">
        <v>90</v>
      </c>
      <c r="F7" s="5" t="s">
        <v>27</v>
      </c>
      <c r="G7" s="5">
        <v>15</v>
      </c>
    </row>
    <row r="8" spans="1:7" x14ac:dyDescent="0.35">
      <c r="A8" t="s">
        <v>18</v>
      </c>
      <c r="B8" t="s">
        <v>19</v>
      </c>
      <c r="C8" s="5">
        <v>110</v>
      </c>
      <c r="D8" s="5">
        <v>55</v>
      </c>
      <c r="E8" s="5">
        <v>45</v>
      </c>
      <c r="F8" s="5">
        <v>70</v>
      </c>
      <c r="G8" s="5">
        <v>15</v>
      </c>
    </row>
    <row r="9" spans="1:7" x14ac:dyDescent="0.35">
      <c r="A9" t="s">
        <v>20</v>
      </c>
      <c r="B9" t="s">
        <v>21</v>
      </c>
      <c r="C9" s="5">
        <v>315</v>
      </c>
      <c r="D9" s="5">
        <v>205</v>
      </c>
      <c r="E9" s="5">
        <v>225</v>
      </c>
      <c r="F9" s="5">
        <v>105</v>
      </c>
      <c r="G9" s="5">
        <v>40</v>
      </c>
    </row>
    <row r="10" spans="1:7" x14ac:dyDescent="0.35">
      <c r="A10" t="s">
        <v>22</v>
      </c>
      <c r="B10" t="s">
        <v>23</v>
      </c>
      <c r="C10" s="5">
        <v>120</v>
      </c>
      <c r="D10" s="5">
        <v>135</v>
      </c>
      <c r="E10" s="5">
        <v>125</v>
      </c>
      <c r="F10" s="5">
        <v>125</v>
      </c>
      <c r="G10" s="5">
        <v>170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t="s">
        <v>27</v>
      </c>
      <c r="F14" s="5">
        <v>5</v>
      </c>
      <c r="G14" s="5" t="s">
        <v>27</v>
      </c>
    </row>
    <row r="15" spans="1:7" x14ac:dyDescent="0.35">
      <c r="A15" t="s">
        <v>12</v>
      </c>
      <c r="B15" t="s">
        <v>30</v>
      </c>
      <c r="C15" s="5">
        <v>0</v>
      </c>
      <c r="D15" s="5">
        <v>10</v>
      </c>
      <c r="E15" s="5">
        <v>0</v>
      </c>
      <c r="F15" s="5">
        <v>0</v>
      </c>
      <c r="G15" s="5">
        <v>0</v>
      </c>
    </row>
    <row r="16" spans="1:7" x14ac:dyDescent="0.35">
      <c r="A16" t="s">
        <v>12</v>
      </c>
      <c r="B16" t="s">
        <v>31</v>
      </c>
      <c r="C16" s="5">
        <v>0</v>
      </c>
      <c r="D16" s="5" t="s">
        <v>27</v>
      </c>
      <c r="E16" s="5">
        <v>0</v>
      </c>
      <c r="F16" s="5">
        <v>0</v>
      </c>
      <c r="G16" s="5">
        <v>0</v>
      </c>
    </row>
    <row r="17" spans="1:7" x14ac:dyDescent="0.35">
      <c r="A17" t="s">
        <v>12</v>
      </c>
      <c r="B17" t="s">
        <v>32</v>
      </c>
      <c r="C17" s="5">
        <v>0</v>
      </c>
      <c r="D17" s="5">
        <v>10</v>
      </c>
      <c r="E17" s="5">
        <v>0</v>
      </c>
      <c r="F17" s="5">
        <v>0</v>
      </c>
      <c r="G17" s="5">
        <v>0</v>
      </c>
    </row>
    <row r="18" spans="1:7" x14ac:dyDescent="0.35">
      <c r="A18" t="s">
        <v>14</v>
      </c>
      <c r="B18" t="s">
        <v>29</v>
      </c>
      <c r="C18" s="5">
        <v>0</v>
      </c>
      <c r="D18" s="5">
        <v>0</v>
      </c>
      <c r="E18" s="5">
        <v>0</v>
      </c>
      <c r="F18" s="5" t="s">
        <v>27</v>
      </c>
      <c r="G18" s="5" t="s">
        <v>27</v>
      </c>
    </row>
    <row r="19" spans="1:7" x14ac:dyDescent="0.35">
      <c r="A19" t="s">
        <v>14</v>
      </c>
      <c r="B19" t="s">
        <v>30</v>
      </c>
      <c r="C19" s="5">
        <v>5</v>
      </c>
      <c r="D19" s="5" t="s">
        <v>27</v>
      </c>
      <c r="E19" s="5">
        <v>0</v>
      </c>
      <c r="F19" s="5">
        <v>0</v>
      </c>
      <c r="G19" s="5">
        <v>0</v>
      </c>
    </row>
    <row r="20" spans="1:7" x14ac:dyDescent="0.35">
      <c r="A20" t="s">
        <v>14</v>
      </c>
      <c r="B20" t="s">
        <v>31</v>
      </c>
      <c r="C20" s="5">
        <v>0</v>
      </c>
      <c r="D20" s="5">
        <v>0</v>
      </c>
      <c r="E20" s="5" t="s">
        <v>27</v>
      </c>
      <c r="F20" s="5">
        <v>0</v>
      </c>
      <c r="G20" s="5">
        <v>0</v>
      </c>
    </row>
    <row r="21" spans="1:7" x14ac:dyDescent="0.35">
      <c r="A21" t="s">
        <v>14</v>
      </c>
      <c r="B21" t="s">
        <v>32</v>
      </c>
      <c r="C21" s="5">
        <v>0</v>
      </c>
      <c r="D21" s="5" t="s">
        <v>27</v>
      </c>
      <c r="E21" s="5">
        <v>0</v>
      </c>
      <c r="F21" s="5">
        <v>0</v>
      </c>
      <c r="G21" s="5">
        <v>0</v>
      </c>
    </row>
    <row r="22" spans="1:7" x14ac:dyDescent="0.35">
      <c r="A22" t="s">
        <v>14</v>
      </c>
      <c r="B22" t="s">
        <v>33</v>
      </c>
      <c r="C22" s="5">
        <v>10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5</v>
      </c>
      <c r="D25" s="5">
        <v>0</v>
      </c>
      <c r="E25" s="5">
        <v>0</v>
      </c>
      <c r="F25" s="5">
        <v>0</v>
      </c>
      <c r="G25" s="5">
        <v>0</v>
      </c>
    </row>
    <row r="26" spans="1:7" x14ac:dyDescent="0.35">
      <c r="A26" t="s">
        <v>16</v>
      </c>
      <c r="B26" t="s">
        <v>37</v>
      </c>
      <c r="C26" s="5">
        <v>0</v>
      </c>
      <c r="D26" s="5">
        <v>0</v>
      </c>
      <c r="E26" s="5">
        <v>0</v>
      </c>
      <c r="F26" s="5">
        <v>0</v>
      </c>
      <c r="G26" s="5" t="s">
        <v>27</v>
      </c>
    </row>
    <row r="27" spans="1:7" x14ac:dyDescent="0.35">
      <c r="A27" t="s">
        <v>16</v>
      </c>
      <c r="B27" t="s">
        <v>38</v>
      </c>
      <c r="C27" s="5">
        <v>0</v>
      </c>
      <c r="D27" s="5">
        <v>0</v>
      </c>
      <c r="E27" s="5">
        <v>0</v>
      </c>
      <c r="F27" s="5">
        <v>0</v>
      </c>
      <c r="G27" s="5">
        <v>0</v>
      </c>
    </row>
    <row r="28" spans="1:7" x14ac:dyDescent="0.35">
      <c r="A28" t="s">
        <v>16</v>
      </c>
      <c r="B28" t="s">
        <v>39</v>
      </c>
      <c r="C28" s="5">
        <v>0</v>
      </c>
      <c r="D28" s="5" t="s">
        <v>27</v>
      </c>
      <c r="E28" s="5">
        <v>0</v>
      </c>
      <c r="F28" s="5">
        <v>0</v>
      </c>
      <c r="G28" s="5" t="s">
        <v>27</v>
      </c>
    </row>
    <row r="29" spans="1:7" x14ac:dyDescent="0.35">
      <c r="A29" t="s">
        <v>16</v>
      </c>
      <c r="B29" t="s">
        <v>40</v>
      </c>
      <c r="C29" s="5">
        <v>0</v>
      </c>
      <c r="D29" s="5">
        <v>0</v>
      </c>
      <c r="E29" s="5">
        <v>0</v>
      </c>
      <c r="F29" s="5">
        <v>0</v>
      </c>
      <c r="G29" s="5">
        <v>5</v>
      </c>
    </row>
    <row r="30" spans="1:7" x14ac:dyDescent="0.35">
      <c r="A30" t="s">
        <v>16</v>
      </c>
      <c r="B30" t="s">
        <v>33</v>
      </c>
      <c r="C30" s="5">
        <v>10</v>
      </c>
      <c r="D30" s="5" t="s">
        <v>27</v>
      </c>
      <c r="E30" s="5">
        <v>10</v>
      </c>
      <c r="F30" s="5" t="s">
        <v>27</v>
      </c>
      <c r="G30" s="5" t="s">
        <v>27</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15</v>
      </c>
      <c r="D34" s="5">
        <v>130</v>
      </c>
      <c r="E34" s="5">
        <v>80</v>
      </c>
      <c r="F34" s="5" t="s">
        <v>27</v>
      </c>
      <c r="G34" s="5">
        <v>0</v>
      </c>
    </row>
    <row r="35" spans="1:7" x14ac:dyDescent="0.35">
      <c r="A35" t="s">
        <v>18</v>
      </c>
      <c r="B35" t="s">
        <v>36</v>
      </c>
      <c r="C35" s="5">
        <v>55</v>
      </c>
      <c r="D35" s="5">
        <v>0</v>
      </c>
      <c r="E35" s="5">
        <v>0</v>
      </c>
      <c r="F35" s="5">
        <v>0</v>
      </c>
      <c r="G35" s="5">
        <v>0</v>
      </c>
    </row>
    <row r="36" spans="1:7" x14ac:dyDescent="0.35">
      <c r="A36" t="s">
        <v>18</v>
      </c>
      <c r="B36" t="s">
        <v>37</v>
      </c>
      <c r="C36" s="5">
        <v>0</v>
      </c>
      <c r="D36" s="5">
        <v>0</v>
      </c>
      <c r="E36" s="5">
        <v>0</v>
      </c>
      <c r="F36" s="5">
        <v>5</v>
      </c>
      <c r="G36" s="5" t="s">
        <v>27</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5</v>
      </c>
      <c r="D40" s="5">
        <v>20</v>
      </c>
      <c r="E40" s="5">
        <v>20</v>
      </c>
      <c r="F40" s="5">
        <v>20</v>
      </c>
      <c r="G40" s="5" t="s">
        <v>27</v>
      </c>
    </row>
    <row r="41" spans="1:7" x14ac:dyDescent="0.35">
      <c r="A41" t="s">
        <v>18</v>
      </c>
      <c r="B41" t="s">
        <v>45</v>
      </c>
      <c r="C41" s="5">
        <v>0</v>
      </c>
      <c r="D41" s="5">
        <v>0</v>
      </c>
      <c r="E41" s="5">
        <v>0</v>
      </c>
      <c r="F41" s="5">
        <v>0</v>
      </c>
      <c r="G41" s="5">
        <v>0</v>
      </c>
    </row>
    <row r="42" spans="1:7" x14ac:dyDescent="0.35">
      <c r="A42" t="s">
        <v>18</v>
      </c>
      <c r="B42" t="s">
        <v>46</v>
      </c>
      <c r="C42" s="5">
        <v>30</v>
      </c>
      <c r="D42" s="5" t="s">
        <v>27</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0</v>
      </c>
      <c r="E44" s="5">
        <v>0</v>
      </c>
      <c r="F44" s="5">
        <v>0</v>
      </c>
      <c r="G44" s="5">
        <v>0</v>
      </c>
    </row>
    <row r="45" spans="1:7" x14ac:dyDescent="0.35">
      <c r="A45" t="s">
        <v>18</v>
      </c>
      <c r="B45" t="s">
        <v>33</v>
      </c>
      <c r="C45" s="5">
        <v>10</v>
      </c>
      <c r="D45" s="5">
        <v>20</v>
      </c>
      <c r="E45" s="5" t="s">
        <v>27</v>
      </c>
      <c r="F45" s="5">
        <v>15</v>
      </c>
      <c r="G45" s="5">
        <v>5</v>
      </c>
    </row>
    <row r="46" spans="1:7" x14ac:dyDescent="0.35">
      <c r="A46" t="s">
        <v>18</v>
      </c>
      <c r="B46" t="s">
        <v>48</v>
      </c>
      <c r="C46" s="5">
        <v>10</v>
      </c>
      <c r="D46" s="5">
        <v>15</v>
      </c>
      <c r="E46" s="5">
        <v>15</v>
      </c>
      <c r="F46" s="5">
        <v>15</v>
      </c>
      <c r="G46" s="5">
        <v>5</v>
      </c>
    </row>
    <row r="47" spans="1:7" x14ac:dyDescent="0.35">
      <c r="A47" t="s">
        <v>18</v>
      </c>
      <c r="B47" t="s">
        <v>49</v>
      </c>
      <c r="C47" s="5">
        <v>0</v>
      </c>
      <c r="D47" s="5">
        <v>0</v>
      </c>
      <c r="E47" s="5">
        <v>0</v>
      </c>
      <c r="F47" s="5" t="s">
        <v>27</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t="s">
        <v>27</v>
      </c>
      <c r="E50" s="5">
        <v>0</v>
      </c>
      <c r="F50" s="5">
        <v>0</v>
      </c>
      <c r="G50" s="5" t="s">
        <v>27</v>
      </c>
    </row>
    <row r="51" spans="1:7" x14ac:dyDescent="0.35">
      <c r="A51" t="s">
        <v>18</v>
      </c>
      <c r="B51" t="s">
        <v>35</v>
      </c>
      <c r="C51" s="5">
        <v>0</v>
      </c>
      <c r="D51" s="5" t="s">
        <v>27</v>
      </c>
      <c r="E51" s="5">
        <v>0</v>
      </c>
      <c r="F51" s="5">
        <v>0</v>
      </c>
      <c r="G51" s="5">
        <v>0</v>
      </c>
    </row>
    <row r="52" spans="1:7" x14ac:dyDescent="0.35">
      <c r="A52" t="s">
        <v>18</v>
      </c>
      <c r="B52" t="s">
        <v>42</v>
      </c>
      <c r="C52" s="5" t="s">
        <v>27</v>
      </c>
      <c r="D52" s="5">
        <v>0</v>
      </c>
      <c r="E52" s="5">
        <v>10</v>
      </c>
      <c r="F52" s="5">
        <v>10</v>
      </c>
      <c r="G52" s="5">
        <v>0</v>
      </c>
    </row>
    <row r="53" spans="1:7" x14ac:dyDescent="0.35">
      <c r="A53" t="s">
        <v>20</v>
      </c>
      <c r="B53" t="s">
        <v>51</v>
      </c>
      <c r="C53" s="5">
        <v>0</v>
      </c>
      <c r="D53" s="5">
        <v>0</v>
      </c>
      <c r="E53" s="5">
        <v>0</v>
      </c>
      <c r="F53" s="5">
        <v>0</v>
      </c>
      <c r="G53" s="5">
        <v>0</v>
      </c>
    </row>
    <row r="54" spans="1:7" x14ac:dyDescent="0.35">
      <c r="A54" t="s">
        <v>20</v>
      </c>
      <c r="B54" t="s">
        <v>36</v>
      </c>
      <c r="C54" s="5">
        <v>5</v>
      </c>
      <c r="D54" s="5">
        <v>15</v>
      </c>
      <c r="E54" s="5">
        <v>15</v>
      </c>
      <c r="F54" s="5">
        <v>35</v>
      </c>
      <c r="G54" s="5">
        <v>15</v>
      </c>
    </row>
    <row r="55" spans="1:7" x14ac:dyDescent="0.35">
      <c r="A55" t="s">
        <v>20</v>
      </c>
      <c r="B55" t="s">
        <v>37</v>
      </c>
      <c r="C55" s="5">
        <v>15</v>
      </c>
      <c r="D55" s="5">
        <v>10</v>
      </c>
      <c r="E55" s="5">
        <v>10</v>
      </c>
      <c r="F55" s="5">
        <v>15</v>
      </c>
      <c r="G55" s="5">
        <v>5</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5</v>
      </c>
      <c r="D58" s="5">
        <v>25</v>
      </c>
      <c r="E58" s="5">
        <v>25</v>
      </c>
      <c r="F58" s="5">
        <v>20</v>
      </c>
      <c r="G58" s="5" t="s">
        <v>27</v>
      </c>
    </row>
    <row r="59" spans="1:7" x14ac:dyDescent="0.35">
      <c r="A59" t="s">
        <v>20</v>
      </c>
      <c r="B59" t="s">
        <v>46</v>
      </c>
      <c r="C59" s="5">
        <v>165</v>
      </c>
      <c r="D59" s="5">
        <v>95</v>
      </c>
      <c r="E59" s="5">
        <v>50</v>
      </c>
      <c r="F59" s="5">
        <v>0</v>
      </c>
      <c r="G59" s="5">
        <v>0</v>
      </c>
    </row>
    <row r="60" spans="1:7" x14ac:dyDescent="0.35">
      <c r="A60" t="s">
        <v>20</v>
      </c>
      <c r="B60" t="s">
        <v>40</v>
      </c>
      <c r="C60" s="5" t="s">
        <v>27</v>
      </c>
      <c r="D60" s="5">
        <v>0</v>
      </c>
      <c r="E60" s="5">
        <v>0</v>
      </c>
      <c r="F60" s="5" t="s">
        <v>25</v>
      </c>
      <c r="G60" s="5" t="s">
        <v>25</v>
      </c>
    </row>
    <row r="61" spans="1:7" x14ac:dyDescent="0.35">
      <c r="A61" t="s">
        <v>20</v>
      </c>
      <c r="B61" t="s">
        <v>33</v>
      </c>
      <c r="C61" s="5">
        <v>0</v>
      </c>
      <c r="D61" s="5" t="s">
        <v>27</v>
      </c>
      <c r="E61" s="5">
        <v>10</v>
      </c>
      <c r="F61" s="5">
        <v>15</v>
      </c>
      <c r="G61" s="5">
        <v>5</v>
      </c>
    </row>
    <row r="62" spans="1:7" x14ac:dyDescent="0.35">
      <c r="A62" t="s">
        <v>20</v>
      </c>
      <c r="B62" t="s">
        <v>48</v>
      </c>
      <c r="C62" s="5">
        <v>20</v>
      </c>
      <c r="D62" s="5">
        <v>25</v>
      </c>
      <c r="E62" s="5">
        <v>5</v>
      </c>
      <c r="F62" s="5">
        <v>10</v>
      </c>
      <c r="G62" s="5" t="s">
        <v>27</v>
      </c>
    </row>
    <row r="63" spans="1:7" x14ac:dyDescent="0.35">
      <c r="A63" t="s">
        <v>20</v>
      </c>
      <c r="B63" t="s">
        <v>49</v>
      </c>
      <c r="C63" s="5">
        <v>0</v>
      </c>
      <c r="D63" s="5">
        <v>0</v>
      </c>
      <c r="E63" s="5">
        <v>0</v>
      </c>
      <c r="F63" s="5">
        <v>5</v>
      </c>
      <c r="G63" s="5" t="s">
        <v>27</v>
      </c>
    </row>
    <row r="64" spans="1:7" x14ac:dyDescent="0.35">
      <c r="A64" t="s">
        <v>20</v>
      </c>
      <c r="B64" t="s">
        <v>41</v>
      </c>
      <c r="C64" s="5">
        <v>0</v>
      </c>
      <c r="D64" s="5">
        <v>0</v>
      </c>
      <c r="E64" s="5">
        <v>0</v>
      </c>
      <c r="F64" s="5">
        <v>0</v>
      </c>
      <c r="G64" s="5">
        <v>0</v>
      </c>
    </row>
    <row r="65" spans="1:7" x14ac:dyDescent="0.35">
      <c r="A65" t="s">
        <v>20</v>
      </c>
      <c r="B65" t="s">
        <v>34</v>
      </c>
      <c r="C65" s="5">
        <v>10</v>
      </c>
      <c r="D65" s="5">
        <v>10</v>
      </c>
      <c r="E65" s="5">
        <v>0</v>
      </c>
      <c r="F65" s="5">
        <v>5</v>
      </c>
      <c r="G65" s="5">
        <v>5</v>
      </c>
    </row>
    <row r="66" spans="1:7" x14ac:dyDescent="0.35">
      <c r="A66" t="s">
        <v>20</v>
      </c>
      <c r="B66" t="s">
        <v>42</v>
      </c>
      <c r="C66" s="5">
        <v>95</v>
      </c>
      <c r="D66" s="5">
        <v>25</v>
      </c>
      <c r="E66" s="5">
        <v>110</v>
      </c>
      <c r="F66" s="5">
        <v>0</v>
      </c>
      <c r="G66" s="5">
        <v>0</v>
      </c>
    </row>
    <row r="67" spans="1:7" x14ac:dyDescent="0.35">
      <c r="A67" t="s">
        <v>22</v>
      </c>
      <c r="B67" t="s">
        <v>36</v>
      </c>
      <c r="C67" s="5">
        <v>5</v>
      </c>
      <c r="D67" s="5">
        <v>15</v>
      </c>
      <c r="E67" s="5">
        <v>20</v>
      </c>
      <c r="F67" s="5">
        <v>0</v>
      </c>
      <c r="G67" s="5">
        <v>0</v>
      </c>
    </row>
    <row r="68" spans="1:7" x14ac:dyDescent="0.35">
      <c r="A68" t="s">
        <v>22</v>
      </c>
      <c r="B68" t="s">
        <v>53</v>
      </c>
      <c r="C68" s="5">
        <v>55</v>
      </c>
      <c r="D68" s="5">
        <v>75</v>
      </c>
      <c r="E68" s="5">
        <v>90</v>
      </c>
      <c r="F68" s="5">
        <v>70</v>
      </c>
      <c r="G68" s="5">
        <v>75</v>
      </c>
    </row>
    <row r="69" spans="1:7" x14ac:dyDescent="0.35">
      <c r="A69" t="s">
        <v>22</v>
      </c>
      <c r="B69" t="s">
        <v>40</v>
      </c>
      <c r="C69" s="5">
        <v>0</v>
      </c>
      <c r="D69" s="5">
        <v>0</v>
      </c>
      <c r="E69" s="5">
        <v>0</v>
      </c>
      <c r="F69" s="5" t="s">
        <v>25</v>
      </c>
      <c r="G69" s="5" t="s">
        <v>25</v>
      </c>
    </row>
    <row r="70" spans="1:7" x14ac:dyDescent="0.35">
      <c r="A70" t="s">
        <v>22</v>
      </c>
      <c r="B70" t="s">
        <v>33</v>
      </c>
      <c r="C70" s="5">
        <v>5</v>
      </c>
      <c r="D70" s="5">
        <v>10</v>
      </c>
      <c r="E70" s="5">
        <v>15</v>
      </c>
      <c r="F70" s="5">
        <v>25</v>
      </c>
      <c r="G70" s="5">
        <v>70</v>
      </c>
    </row>
    <row r="71" spans="1:7" x14ac:dyDescent="0.35">
      <c r="A71" t="s">
        <v>22</v>
      </c>
      <c r="B71" t="s">
        <v>48</v>
      </c>
      <c r="C71" s="5">
        <v>5</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45</v>
      </c>
      <c r="D73" s="5">
        <v>35</v>
      </c>
      <c r="E73" s="5">
        <v>0</v>
      </c>
      <c r="F73" s="5">
        <v>35</v>
      </c>
      <c r="G73" s="5">
        <v>25</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63</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50</v>
      </c>
      <c r="D5" s="5">
        <v>20</v>
      </c>
      <c r="E5" s="5">
        <v>20</v>
      </c>
      <c r="F5" s="5">
        <v>5</v>
      </c>
      <c r="G5" s="5">
        <v>20</v>
      </c>
    </row>
    <row r="6" spans="1:7" x14ac:dyDescent="0.35">
      <c r="A6" t="s">
        <v>14</v>
      </c>
      <c r="B6" t="s">
        <v>15</v>
      </c>
      <c r="C6" s="5">
        <v>20</v>
      </c>
      <c r="D6" s="5">
        <v>45</v>
      </c>
      <c r="E6" s="5">
        <v>25</v>
      </c>
      <c r="F6" s="5">
        <v>35</v>
      </c>
      <c r="G6" s="5">
        <v>45</v>
      </c>
    </row>
    <row r="7" spans="1:7" x14ac:dyDescent="0.35">
      <c r="A7" t="s">
        <v>16</v>
      </c>
      <c r="B7" t="s">
        <v>17</v>
      </c>
      <c r="C7" s="5">
        <v>35</v>
      </c>
      <c r="D7" s="5">
        <v>45</v>
      </c>
      <c r="E7" s="5">
        <v>50</v>
      </c>
      <c r="F7" s="5">
        <v>75</v>
      </c>
      <c r="G7" s="5">
        <v>120</v>
      </c>
    </row>
    <row r="8" spans="1:7" x14ac:dyDescent="0.35">
      <c r="A8" t="s">
        <v>18</v>
      </c>
      <c r="B8" t="s">
        <v>19</v>
      </c>
      <c r="C8" s="5">
        <v>340</v>
      </c>
      <c r="D8" s="5">
        <v>325</v>
      </c>
      <c r="E8" s="5">
        <v>485</v>
      </c>
      <c r="F8" s="5">
        <v>365</v>
      </c>
      <c r="G8" s="5">
        <v>455</v>
      </c>
    </row>
    <row r="9" spans="1:7" x14ac:dyDescent="0.35">
      <c r="A9" t="s">
        <v>20</v>
      </c>
      <c r="B9" t="s">
        <v>21</v>
      </c>
      <c r="C9" s="5">
        <v>195</v>
      </c>
      <c r="D9" s="5">
        <v>125</v>
      </c>
      <c r="E9" s="5">
        <v>180</v>
      </c>
      <c r="F9" s="5">
        <v>155</v>
      </c>
      <c r="G9" s="5">
        <v>35</v>
      </c>
    </row>
    <row r="10" spans="1:7" x14ac:dyDescent="0.35">
      <c r="A10" t="s">
        <v>22</v>
      </c>
      <c r="B10" t="s">
        <v>23</v>
      </c>
      <c r="C10" s="5">
        <v>195</v>
      </c>
      <c r="D10" s="5">
        <v>60</v>
      </c>
      <c r="E10" s="5">
        <v>100</v>
      </c>
      <c r="F10" s="5">
        <v>75</v>
      </c>
      <c r="G10" s="5">
        <v>75</v>
      </c>
    </row>
    <row r="11" spans="1:7" x14ac:dyDescent="0.35">
      <c r="A11" s="7" t="s">
        <v>12</v>
      </c>
      <c r="B11" s="7" t="s">
        <v>24</v>
      </c>
      <c r="C11" s="6">
        <v>10</v>
      </c>
      <c r="D11" s="6">
        <v>0</v>
      </c>
      <c r="E11" s="6" t="s">
        <v>25</v>
      </c>
      <c r="F11" s="6" t="s">
        <v>25</v>
      </c>
      <c r="G11" s="6" t="s">
        <v>25</v>
      </c>
    </row>
    <row r="12" spans="1:7" x14ac:dyDescent="0.35">
      <c r="A12" t="s">
        <v>12</v>
      </c>
      <c r="B12" t="s">
        <v>26</v>
      </c>
      <c r="C12" s="5" t="s">
        <v>27</v>
      </c>
      <c r="D12" s="5">
        <v>0</v>
      </c>
      <c r="E12" s="5" t="s">
        <v>25</v>
      </c>
      <c r="F12" s="5" t="s">
        <v>25</v>
      </c>
      <c r="G12" s="5" t="s">
        <v>25</v>
      </c>
    </row>
    <row r="13" spans="1:7" x14ac:dyDescent="0.35">
      <c r="A13" t="s">
        <v>12</v>
      </c>
      <c r="B13" t="s">
        <v>28</v>
      </c>
      <c r="C13" s="5" t="s">
        <v>27</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15</v>
      </c>
      <c r="D15" s="5">
        <v>5</v>
      </c>
      <c r="E15" s="5">
        <v>10</v>
      </c>
      <c r="F15" s="5">
        <v>5</v>
      </c>
      <c r="G15" s="5">
        <v>10</v>
      </c>
    </row>
    <row r="16" spans="1:7" x14ac:dyDescent="0.35">
      <c r="A16" t="s">
        <v>12</v>
      </c>
      <c r="B16" t="s">
        <v>31</v>
      </c>
      <c r="C16" s="5">
        <v>5</v>
      </c>
      <c r="D16" s="5">
        <v>10</v>
      </c>
      <c r="E16" s="5" t="s">
        <v>27</v>
      </c>
      <c r="F16" s="5" t="s">
        <v>27</v>
      </c>
      <c r="G16" s="5">
        <v>10</v>
      </c>
    </row>
    <row r="17" spans="1:7" x14ac:dyDescent="0.35">
      <c r="A17" t="s">
        <v>12</v>
      </c>
      <c r="B17" t="s">
        <v>32</v>
      </c>
      <c r="C17" s="5">
        <v>10</v>
      </c>
      <c r="D17" s="5">
        <v>5</v>
      </c>
      <c r="E17" s="5">
        <v>10</v>
      </c>
      <c r="F17" s="5">
        <v>0</v>
      </c>
      <c r="G17" s="5" t="s">
        <v>27</v>
      </c>
    </row>
    <row r="18" spans="1:7" x14ac:dyDescent="0.35">
      <c r="A18" t="s">
        <v>14</v>
      </c>
      <c r="B18" t="s">
        <v>29</v>
      </c>
      <c r="C18" s="5">
        <v>5</v>
      </c>
      <c r="D18" s="5" t="s">
        <v>27</v>
      </c>
      <c r="E18" s="5" t="s">
        <v>27</v>
      </c>
      <c r="F18" s="5" t="s">
        <v>27</v>
      </c>
      <c r="G18" s="5">
        <v>0</v>
      </c>
    </row>
    <row r="19" spans="1:7" x14ac:dyDescent="0.35">
      <c r="A19" t="s">
        <v>14</v>
      </c>
      <c r="B19" t="s">
        <v>30</v>
      </c>
      <c r="C19" s="5" t="s">
        <v>27</v>
      </c>
      <c r="D19" s="5">
        <v>25</v>
      </c>
      <c r="E19" s="5">
        <v>10</v>
      </c>
      <c r="F19" s="5">
        <v>0</v>
      </c>
      <c r="G19" s="5">
        <v>10</v>
      </c>
    </row>
    <row r="20" spans="1:7" x14ac:dyDescent="0.35">
      <c r="A20" t="s">
        <v>14</v>
      </c>
      <c r="B20" t="s">
        <v>31</v>
      </c>
      <c r="C20" s="5" t="s">
        <v>27</v>
      </c>
      <c r="D20" s="5">
        <v>5</v>
      </c>
      <c r="E20" s="5">
        <v>5</v>
      </c>
      <c r="F20" s="5">
        <v>15</v>
      </c>
      <c r="G20" s="5">
        <v>10</v>
      </c>
    </row>
    <row r="21" spans="1:7" x14ac:dyDescent="0.35">
      <c r="A21" t="s">
        <v>14</v>
      </c>
      <c r="B21" t="s">
        <v>32</v>
      </c>
      <c r="C21" s="5">
        <v>5</v>
      </c>
      <c r="D21" s="5">
        <v>10</v>
      </c>
      <c r="E21" s="5" t="s">
        <v>27</v>
      </c>
      <c r="F21" s="5">
        <v>10</v>
      </c>
      <c r="G21" s="5">
        <v>10</v>
      </c>
    </row>
    <row r="22" spans="1:7" x14ac:dyDescent="0.35">
      <c r="A22" t="s">
        <v>14</v>
      </c>
      <c r="B22" t="s">
        <v>33</v>
      </c>
      <c r="C22" s="5" t="s">
        <v>27</v>
      </c>
      <c r="D22" s="5" t="s">
        <v>27</v>
      </c>
      <c r="E22" s="5" t="s">
        <v>27</v>
      </c>
      <c r="F22" s="5">
        <v>10</v>
      </c>
      <c r="G22" s="5">
        <v>15</v>
      </c>
    </row>
    <row r="23" spans="1:7" x14ac:dyDescent="0.35">
      <c r="A23" t="s">
        <v>14</v>
      </c>
      <c r="B23" t="s">
        <v>34</v>
      </c>
      <c r="C23" s="5">
        <v>0</v>
      </c>
      <c r="D23" s="5">
        <v>0</v>
      </c>
      <c r="E23" s="5">
        <v>0</v>
      </c>
      <c r="F23" s="5">
        <v>0</v>
      </c>
      <c r="G23" s="5">
        <v>0</v>
      </c>
    </row>
    <row r="24" spans="1:7" x14ac:dyDescent="0.35">
      <c r="A24" t="s">
        <v>14</v>
      </c>
      <c r="B24" t="s">
        <v>35</v>
      </c>
      <c r="C24" s="5" t="s">
        <v>27</v>
      </c>
      <c r="D24" s="5" t="s">
        <v>27</v>
      </c>
      <c r="E24" s="5">
        <v>0</v>
      </c>
      <c r="F24" s="5">
        <v>0</v>
      </c>
      <c r="G24" s="5">
        <v>0</v>
      </c>
    </row>
    <row r="25" spans="1:7" x14ac:dyDescent="0.35">
      <c r="A25" t="s">
        <v>16</v>
      </c>
      <c r="B25" t="s">
        <v>36</v>
      </c>
      <c r="C25" s="5">
        <v>25</v>
      </c>
      <c r="D25" s="5">
        <v>10</v>
      </c>
      <c r="E25" s="5">
        <v>15</v>
      </c>
      <c r="F25" s="5" t="s">
        <v>27</v>
      </c>
      <c r="G25" s="5">
        <v>0</v>
      </c>
    </row>
    <row r="26" spans="1:7" x14ac:dyDescent="0.35">
      <c r="A26" t="s">
        <v>16</v>
      </c>
      <c r="B26" t="s">
        <v>37</v>
      </c>
      <c r="C26" s="5" t="s">
        <v>27</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v>10</v>
      </c>
      <c r="F28" s="5">
        <v>10</v>
      </c>
      <c r="G28" s="5">
        <v>10</v>
      </c>
    </row>
    <row r="29" spans="1:7" x14ac:dyDescent="0.35">
      <c r="A29" t="s">
        <v>16</v>
      </c>
      <c r="B29" t="s">
        <v>40</v>
      </c>
      <c r="C29" s="5" t="s">
        <v>27</v>
      </c>
      <c r="D29" s="5">
        <v>25</v>
      </c>
      <c r="E29" s="5">
        <v>10</v>
      </c>
      <c r="F29" s="5">
        <v>50</v>
      </c>
      <c r="G29" s="5">
        <v>75</v>
      </c>
    </row>
    <row r="30" spans="1:7" x14ac:dyDescent="0.35">
      <c r="A30" t="s">
        <v>16</v>
      </c>
      <c r="B30" t="s">
        <v>33</v>
      </c>
      <c r="C30" s="5" t="s">
        <v>27</v>
      </c>
      <c r="D30" s="5">
        <v>10</v>
      </c>
      <c r="E30" s="5">
        <v>15</v>
      </c>
      <c r="F30" s="5">
        <v>10</v>
      </c>
      <c r="G30" s="5">
        <v>10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t="s">
        <v>27</v>
      </c>
      <c r="G32" s="5">
        <v>25</v>
      </c>
    </row>
    <row r="33" spans="1:7" x14ac:dyDescent="0.35">
      <c r="A33" t="s">
        <v>16</v>
      </c>
      <c r="B33" t="s">
        <v>35</v>
      </c>
      <c r="C33" s="5" t="s">
        <v>27</v>
      </c>
      <c r="D33" s="5">
        <v>0</v>
      </c>
      <c r="E33" s="5">
        <v>0</v>
      </c>
      <c r="F33" s="5">
        <v>0</v>
      </c>
      <c r="G33" s="5">
        <v>0</v>
      </c>
    </row>
    <row r="34" spans="1:7" x14ac:dyDescent="0.35">
      <c r="A34" t="s">
        <v>16</v>
      </c>
      <c r="B34" t="s">
        <v>42</v>
      </c>
      <c r="C34" s="5">
        <v>0</v>
      </c>
      <c r="D34" s="5">
        <v>0</v>
      </c>
      <c r="E34" s="5" t="s">
        <v>27</v>
      </c>
      <c r="F34" s="5" t="s">
        <v>27</v>
      </c>
      <c r="G34" s="5">
        <v>0</v>
      </c>
    </row>
    <row r="35" spans="1:7" x14ac:dyDescent="0.35">
      <c r="A35" t="s">
        <v>18</v>
      </c>
      <c r="B35" t="s">
        <v>36</v>
      </c>
      <c r="C35" s="5">
        <v>30</v>
      </c>
      <c r="D35" s="5">
        <v>20</v>
      </c>
      <c r="E35" s="5">
        <v>85</v>
      </c>
      <c r="F35" s="5">
        <v>75</v>
      </c>
      <c r="G35" s="5">
        <v>70</v>
      </c>
    </row>
    <row r="36" spans="1:7" x14ac:dyDescent="0.35">
      <c r="A36" t="s">
        <v>18</v>
      </c>
      <c r="B36" t="s">
        <v>37</v>
      </c>
      <c r="C36" s="5">
        <v>0</v>
      </c>
      <c r="D36" s="5" t="s">
        <v>27</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140</v>
      </c>
      <c r="D40" s="5">
        <v>160</v>
      </c>
      <c r="E40" s="5">
        <v>110</v>
      </c>
      <c r="F40" s="5">
        <v>100</v>
      </c>
      <c r="G40" s="5">
        <v>40</v>
      </c>
    </row>
    <row r="41" spans="1:7" x14ac:dyDescent="0.35">
      <c r="A41" t="s">
        <v>18</v>
      </c>
      <c r="B41" t="s">
        <v>45</v>
      </c>
      <c r="C41" s="5">
        <v>0</v>
      </c>
      <c r="D41" s="5">
        <v>0</v>
      </c>
      <c r="E41" s="5">
        <v>0</v>
      </c>
      <c r="F41" s="5">
        <v>0</v>
      </c>
      <c r="G41" s="5">
        <v>0</v>
      </c>
    </row>
    <row r="42" spans="1:7" x14ac:dyDescent="0.35">
      <c r="A42" t="s">
        <v>18</v>
      </c>
      <c r="B42" t="s">
        <v>46</v>
      </c>
      <c r="C42" s="5">
        <v>15</v>
      </c>
      <c r="D42" s="5">
        <v>20</v>
      </c>
      <c r="E42" s="5">
        <v>15</v>
      </c>
      <c r="F42" s="5">
        <v>0</v>
      </c>
      <c r="G42" s="5">
        <v>0</v>
      </c>
    </row>
    <row r="43" spans="1:7" x14ac:dyDescent="0.35">
      <c r="A43" t="s">
        <v>18</v>
      </c>
      <c r="B43" t="s">
        <v>47</v>
      </c>
      <c r="C43" s="5">
        <v>10</v>
      </c>
      <c r="D43" s="5">
        <v>15</v>
      </c>
      <c r="E43" s="5">
        <v>30</v>
      </c>
      <c r="F43" s="5">
        <v>0</v>
      </c>
      <c r="G43" s="5">
        <v>0</v>
      </c>
    </row>
    <row r="44" spans="1:7" x14ac:dyDescent="0.35">
      <c r="A44" t="s">
        <v>18</v>
      </c>
      <c r="B44" t="s">
        <v>40</v>
      </c>
      <c r="C44" s="5">
        <v>25</v>
      </c>
      <c r="D44" s="5">
        <v>55</v>
      </c>
      <c r="E44" s="5">
        <v>175</v>
      </c>
      <c r="F44" s="5">
        <v>135</v>
      </c>
      <c r="G44" s="5">
        <v>235</v>
      </c>
    </row>
    <row r="45" spans="1:7" x14ac:dyDescent="0.35">
      <c r="A45" t="s">
        <v>18</v>
      </c>
      <c r="B45" t="s">
        <v>33</v>
      </c>
      <c r="C45" s="5">
        <v>5</v>
      </c>
      <c r="D45" s="5">
        <v>5</v>
      </c>
      <c r="E45" s="5" t="s">
        <v>27</v>
      </c>
      <c r="F45" s="5">
        <v>5</v>
      </c>
      <c r="G45" s="5">
        <v>0</v>
      </c>
    </row>
    <row r="46" spans="1:7" x14ac:dyDescent="0.35">
      <c r="A46" t="s">
        <v>18</v>
      </c>
      <c r="B46" t="s">
        <v>48</v>
      </c>
      <c r="C46" s="5">
        <v>15</v>
      </c>
      <c r="D46" s="5" t="s">
        <v>27</v>
      </c>
      <c r="E46" s="5" t="s">
        <v>27</v>
      </c>
      <c r="F46" s="5">
        <v>30</v>
      </c>
      <c r="G46" s="5">
        <v>95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t="s">
        <v>27</v>
      </c>
      <c r="F49" s="5">
        <v>0</v>
      </c>
      <c r="G49" s="5">
        <v>0</v>
      </c>
    </row>
    <row r="50" spans="1:7" x14ac:dyDescent="0.35">
      <c r="A50" t="s">
        <v>18</v>
      </c>
      <c r="B50" t="s">
        <v>34</v>
      </c>
      <c r="C50" s="5">
        <v>95</v>
      </c>
      <c r="D50" s="5">
        <v>35</v>
      </c>
      <c r="E50" s="5">
        <v>45</v>
      </c>
      <c r="F50" s="5">
        <v>10</v>
      </c>
      <c r="G50" s="5">
        <v>15</v>
      </c>
    </row>
    <row r="51" spans="1:7" x14ac:dyDescent="0.35">
      <c r="A51" t="s">
        <v>18</v>
      </c>
      <c r="B51" t="s">
        <v>35</v>
      </c>
      <c r="C51" s="5" t="s">
        <v>27</v>
      </c>
      <c r="D51" s="5">
        <v>5</v>
      </c>
      <c r="E51" s="5">
        <v>0</v>
      </c>
      <c r="F51" s="5">
        <v>0</v>
      </c>
      <c r="G51" s="5">
        <v>0</v>
      </c>
    </row>
    <row r="52" spans="1:7" x14ac:dyDescent="0.35">
      <c r="A52" t="s">
        <v>18</v>
      </c>
      <c r="B52" t="s">
        <v>42</v>
      </c>
      <c r="C52" s="5">
        <v>0</v>
      </c>
      <c r="D52" s="5" t="s">
        <v>27</v>
      </c>
      <c r="E52" s="5">
        <v>20</v>
      </c>
      <c r="F52" s="5">
        <v>5</v>
      </c>
      <c r="G52" s="5" t="s">
        <v>27</v>
      </c>
    </row>
    <row r="53" spans="1:7" x14ac:dyDescent="0.35">
      <c r="A53" t="s">
        <v>20</v>
      </c>
      <c r="B53" t="s">
        <v>51</v>
      </c>
      <c r="C53" s="5">
        <v>0</v>
      </c>
      <c r="D53" s="5">
        <v>0</v>
      </c>
      <c r="E53" s="5">
        <v>0</v>
      </c>
      <c r="F53" s="5">
        <v>0</v>
      </c>
      <c r="G53" s="5">
        <v>0</v>
      </c>
    </row>
    <row r="54" spans="1:7" x14ac:dyDescent="0.35">
      <c r="A54" t="s">
        <v>20</v>
      </c>
      <c r="B54" t="s">
        <v>36</v>
      </c>
      <c r="C54" s="5">
        <v>70</v>
      </c>
      <c r="D54" s="5">
        <v>35</v>
      </c>
      <c r="E54" s="5">
        <v>30</v>
      </c>
      <c r="F54" s="5">
        <v>45</v>
      </c>
      <c r="G54" s="5">
        <v>0</v>
      </c>
    </row>
    <row r="55" spans="1:7" x14ac:dyDescent="0.35">
      <c r="A55" t="s">
        <v>20</v>
      </c>
      <c r="B55" t="s">
        <v>37</v>
      </c>
      <c r="C55" s="5" t="s">
        <v>27</v>
      </c>
      <c r="D55" s="5">
        <v>5</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10</v>
      </c>
      <c r="D58" s="5">
        <v>20</v>
      </c>
      <c r="E58" s="5">
        <v>40</v>
      </c>
      <c r="F58" s="5">
        <v>25</v>
      </c>
      <c r="G58" s="5">
        <v>10</v>
      </c>
    </row>
    <row r="59" spans="1:7" x14ac:dyDescent="0.35">
      <c r="A59" t="s">
        <v>20</v>
      </c>
      <c r="B59" t="s">
        <v>46</v>
      </c>
      <c r="C59" s="5">
        <v>40</v>
      </c>
      <c r="D59" s="5">
        <v>20</v>
      </c>
      <c r="E59" s="5">
        <v>20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15</v>
      </c>
      <c r="D61" s="5">
        <v>20</v>
      </c>
      <c r="E61" s="5">
        <v>65</v>
      </c>
      <c r="F61" s="5">
        <v>40</v>
      </c>
      <c r="G61" s="5" t="s">
        <v>27</v>
      </c>
    </row>
    <row r="62" spans="1:7" x14ac:dyDescent="0.35">
      <c r="A62" t="s">
        <v>20</v>
      </c>
      <c r="B62" t="s">
        <v>48</v>
      </c>
      <c r="C62" s="5">
        <v>15</v>
      </c>
      <c r="D62" s="5">
        <v>10</v>
      </c>
      <c r="E62" s="5">
        <v>5</v>
      </c>
      <c r="F62" s="5">
        <v>25</v>
      </c>
      <c r="G62" s="5">
        <v>15</v>
      </c>
    </row>
    <row r="63" spans="1:7" x14ac:dyDescent="0.35">
      <c r="A63" t="s">
        <v>20</v>
      </c>
      <c r="B63" t="s">
        <v>49</v>
      </c>
      <c r="C63" s="5">
        <v>0</v>
      </c>
      <c r="D63" s="5">
        <v>0</v>
      </c>
      <c r="E63" s="5">
        <v>0</v>
      </c>
      <c r="F63" s="5">
        <v>5</v>
      </c>
      <c r="G63" s="5" t="s">
        <v>27</v>
      </c>
    </row>
    <row r="64" spans="1:7" x14ac:dyDescent="0.35">
      <c r="A64" t="s">
        <v>20</v>
      </c>
      <c r="B64" t="s">
        <v>41</v>
      </c>
      <c r="C64" s="5">
        <v>0</v>
      </c>
      <c r="D64" s="5">
        <v>0</v>
      </c>
      <c r="E64" s="5">
        <v>0</v>
      </c>
      <c r="F64" s="5">
        <v>0</v>
      </c>
      <c r="G64" s="5">
        <v>0</v>
      </c>
    </row>
    <row r="65" spans="1:7" x14ac:dyDescent="0.35">
      <c r="A65" t="s">
        <v>20</v>
      </c>
      <c r="B65" t="s">
        <v>34</v>
      </c>
      <c r="C65" s="5">
        <v>40</v>
      </c>
      <c r="D65" s="5">
        <v>10</v>
      </c>
      <c r="E65" s="5">
        <v>15</v>
      </c>
      <c r="F65" s="5">
        <v>10</v>
      </c>
      <c r="G65" s="5">
        <v>0</v>
      </c>
    </row>
    <row r="66" spans="1:7" x14ac:dyDescent="0.35">
      <c r="A66" t="s">
        <v>20</v>
      </c>
      <c r="B66" t="s">
        <v>42</v>
      </c>
      <c r="C66" s="5">
        <v>0</v>
      </c>
      <c r="D66" s="5" t="s">
        <v>27</v>
      </c>
      <c r="E66" s="5">
        <v>5</v>
      </c>
      <c r="F66" s="5" t="s">
        <v>27</v>
      </c>
      <c r="G66" s="5" t="s">
        <v>27</v>
      </c>
    </row>
    <row r="67" spans="1:7" x14ac:dyDescent="0.35">
      <c r="A67" t="s">
        <v>22</v>
      </c>
      <c r="B67" t="s">
        <v>36</v>
      </c>
      <c r="C67" s="5" t="s">
        <v>27</v>
      </c>
      <c r="D67" s="5" t="s">
        <v>27</v>
      </c>
      <c r="E67" s="5">
        <v>5</v>
      </c>
      <c r="F67" s="5">
        <v>0</v>
      </c>
      <c r="G67" s="5">
        <v>0</v>
      </c>
    </row>
    <row r="68" spans="1:7" x14ac:dyDescent="0.35">
      <c r="A68" t="s">
        <v>22</v>
      </c>
      <c r="B68" t="s">
        <v>53</v>
      </c>
      <c r="C68" s="5">
        <v>95</v>
      </c>
      <c r="D68" s="5">
        <v>40</v>
      </c>
      <c r="E68" s="5">
        <v>70</v>
      </c>
      <c r="F68" s="5">
        <v>65</v>
      </c>
      <c r="G68" s="5">
        <v>60</v>
      </c>
    </row>
    <row r="69" spans="1:7" x14ac:dyDescent="0.35">
      <c r="A69" t="s">
        <v>22</v>
      </c>
      <c r="B69" t="s">
        <v>40</v>
      </c>
      <c r="C69" s="5">
        <v>0</v>
      </c>
      <c r="D69" s="5" t="s">
        <v>27</v>
      </c>
      <c r="E69" s="5">
        <v>0</v>
      </c>
      <c r="F69" s="5" t="s">
        <v>25</v>
      </c>
      <c r="G69" s="5" t="s">
        <v>25</v>
      </c>
    </row>
    <row r="70" spans="1:7" x14ac:dyDescent="0.35">
      <c r="A70" t="s">
        <v>22</v>
      </c>
      <c r="B70" t="s">
        <v>33</v>
      </c>
      <c r="C70" s="5">
        <v>90</v>
      </c>
      <c r="D70" s="5">
        <v>15</v>
      </c>
      <c r="E70" s="5">
        <v>20</v>
      </c>
      <c r="F70" s="5">
        <v>10</v>
      </c>
      <c r="G70" s="5">
        <v>15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5</v>
      </c>
      <c r="D73" s="5" t="s">
        <v>27</v>
      </c>
      <c r="E73" s="5" t="s">
        <v>27</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80</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t="s">
        <v>27</v>
      </c>
      <c r="E5" s="5" t="s">
        <v>27</v>
      </c>
      <c r="F5" s="5">
        <v>5</v>
      </c>
      <c r="G5" s="5">
        <v>10</v>
      </c>
    </row>
    <row r="6" spans="1:7" x14ac:dyDescent="0.35">
      <c r="A6" t="s">
        <v>14</v>
      </c>
      <c r="B6" t="s">
        <v>15</v>
      </c>
      <c r="C6" s="5" t="s">
        <v>27</v>
      </c>
      <c r="D6" s="5" t="s">
        <v>27</v>
      </c>
      <c r="E6" s="5">
        <v>20</v>
      </c>
      <c r="F6" s="5">
        <v>20</v>
      </c>
      <c r="G6" s="5" t="s">
        <v>27</v>
      </c>
    </row>
    <row r="7" spans="1:7" x14ac:dyDescent="0.35">
      <c r="A7" t="s">
        <v>16</v>
      </c>
      <c r="B7" t="s">
        <v>17</v>
      </c>
      <c r="C7" s="5">
        <v>10</v>
      </c>
      <c r="D7" s="5">
        <v>25</v>
      </c>
      <c r="E7" s="5" t="s">
        <v>27</v>
      </c>
      <c r="F7" s="5">
        <v>15</v>
      </c>
      <c r="G7" s="5">
        <v>20</v>
      </c>
    </row>
    <row r="8" spans="1:7" x14ac:dyDescent="0.35">
      <c r="A8" t="s">
        <v>18</v>
      </c>
      <c r="B8" t="s">
        <v>19</v>
      </c>
      <c r="C8" s="5">
        <v>240</v>
      </c>
      <c r="D8" s="5">
        <v>255</v>
      </c>
      <c r="E8" s="5">
        <v>110</v>
      </c>
      <c r="F8" s="5">
        <v>320</v>
      </c>
      <c r="G8" s="5">
        <v>205</v>
      </c>
    </row>
    <row r="9" spans="1:7" x14ac:dyDescent="0.35">
      <c r="A9" t="s">
        <v>20</v>
      </c>
      <c r="B9" t="s">
        <v>21</v>
      </c>
      <c r="C9" s="5">
        <v>405</v>
      </c>
      <c r="D9" s="5">
        <v>145</v>
      </c>
      <c r="E9" s="5">
        <v>85</v>
      </c>
      <c r="F9" s="5">
        <v>145</v>
      </c>
      <c r="G9" s="5">
        <v>160</v>
      </c>
    </row>
    <row r="10" spans="1:7" x14ac:dyDescent="0.35">
      <c r="A10" t="s">
        <v>22</v>
      </c>
      <c r="B10" t="s">
        <v>23</v>
      </c>
      <c r="C10" s="5">
        <v>540</v>
      </c>
      <c r="D10" s="5">
        <v>300</v>
      </c>
      <c r="E10" s="5">
        <v>255</v>
      </c>
      <c r="F10" s="5">
        <v>180</v>
      </c>
      <c r="G10" s="5">
        <v>230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t="s">
        <v>27</v>
      </c>
      <c r="F15" s="5">
        <v>0</v>
      </c>
      <c r="G15" s="5" t="s">
        <v>27</v>
      </c>
    </row>
    <row r="16" spans="1:7" x14ac:dyDescent="0.35">
      <c r="A16" t="s">
        <v>12</v>
      </c>
      <c r="B16" t="s">
        <v>31</v>
      </c>
      <c r="C16" s="5">
        <v>0</v>
      </c>
      <c r="D16" s="5" t="s">
        <v>27</v>
      </c>
      <c r="E16" s="5">
        <v>0</v>
      </c>
      <c r="F16" s="5">
        <v>5</v>
      </c>
      <c r="G16" s="5" t="s">
        <v>27</v>
      </c>
    </row>
    <row r="17" spans="1:7" x14ac:dyDescent="0.35">
      <c r="A17" t="s">
        <v>12</v>
      </c>
      <c r="B17" t="s">
        <v>32</v>
      </c>
      <c r="C17" s="5">
        <v>0</v>
      </c>
      <c r="D17" s="5">
        <v>0</v>
      </c>
      <c r="E17" s="5">
        <v>0</v>
      </c>
      <c r="F17" s="5" t="s">
        <v>27</v>
      </c>
      <c r="G17" s="5" t="s">
        <v>27</v>
      </c>
    </row>
    <row r="18" spans="1:7" x14ac:dyDescent="0.35">
      <c r="A18" t="s">
        <v>14</v>
      </c>
      <c r="B18" t="s">
        <v>29</v>
      </c>
      <c r="C18" s="5">
        <v>0</v>
      </c>
      <c r="D18" s="5">
        <v>0</v>
      </c>
      <c r="E18" s="5">
        <v>0</v>
      </c>
      <c r="F18" s="5">
        <v>0</v>
      </c>
      <c r="G18" s="5">
        <v>0</v>
      </c>
    </row>
    <row r="19" spans="1:7" x14ac:dyDescent="0.35">
      <c r="A19" t="s">
        <v>14</v>
      </c>
      <c r="B19" t="s">
        <v>30</v>
      </c>
      <c r="C19" s="5">
        <v>0</v>
      </c>
      <c r="D19" s="5" t="s">
        <v>27</v>
      </c>
      <c r="E19" s="5">
        <v>10</v>
      </c>
      <c r="F19" s="5">
        <v>10</v>
      </c>
      <c r="G19" s="5">
        <v>0</v>
      </c>
    </row>
    <row r="20" spans="1:7" x14ac:dyDescent="0.35">
      <c r="A20" t="s">
        <v>14</v>
      </c>
      <c r="B20" t="s">
        <v>31</v>
      </c>
      <c r="C20" s="5" t="s">
        <v>27</v>
      </c>
      <c r="D20" s="5">
        <v>0</v>
      </c>
      <c r="E20" s="5" t="s">
        <v>27</v>
      </c>
      <c r="F20" s="5" t="s">
        <v>27</v>
      </c>
      <c r="G20" s="5" t="s">
        <v>27</v>
      </c>
    </row>
    <row r="21" spans="1:7" x14ac:dyDescent="0.35">
      <c r="A21" t="s">
        <v>14</v>
      </c>
      <c r="B21" t="s">
        <v>32</v>
      </c>
      <c r="C21" s="5">
        <v>0</v>
      </c>
      <c r="D21" s="5">
        <v>0</v>
      </c>
      <c r="E21" s="5">
        <v>5</v>
      </c>
      <c r="F21" s="5" t="s">
        <v>27</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10</v>
      </c>
      <c r="G28" s="5">
        <v>20</v>
      </c>
    </row>
    <row r="29" spans="1:7" x14ac:dyDescent="0.35">
      <c r="A29" t="s">
        <v>16</v>
      </c>
      <c r="B29" t="s">
        <v>40</v>
      </c>
      <c r="C29" s="5">
        <v>0</v>
      </c>
      <c r="D29" s="5">
        <v>0</v>
      </c>
      <c r="E29" s="5">
        <v>0</v>
      </c>
      <c r="F29" s="5">
        <v>0</v>
      </c>
      <c r="G29" s="5">
        <v>0</v>
      </c>
    </row>
    <row r="30" spans="1:7" x14ac:dyDescent="0.35">
      <c r="A30" t="s">
        <v>16</v>
      </c>
      <c r="B30" t="s">
        <v>33</v>
      </c>
      <c r="C30" s="5">
        <v>0</v>
      </c>
      <c r="D30" s="5" t="s">
        <v>27</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10</v>
      </c>
      <c r="D34" s="5">
        <v>25</v>
      </c>
      <c r="E34" s="5" t="s">
        <v>27</v>
      </c>
      <c r="F34" s="5" t="s">
        <v>27</v>
      </c>
      <c r="G34" s="5" t="s">
        <v>27</v>
      </c>
    </row>
    <row r="35" spans="1:7" x14ac:dyDescent="0.35">
      <c r="A35" t="s">
        <v>18</v>
      </c>
      <c r="B35" t="s">
        <v>36</v>
      </c>
      <c r="C35" s="5">
        <v>10</v>
      </c>
      <c r="D35" s="5">
        <v>10</v>
      </c>
      <c r="E35" s="5">
        <v>0</v>
      </c>
      <c r="F35" s="5">
        <v>0</v>
      </c>
      <c r="G35" s="5">
        <v>0</v>
      </c>
    </row>
    <row r="36" spans="1:7" x14ac:dyDescent="0.35">
      <c r="A36" t="s">
        <v>18</v>
      </c>
      <c r="B36" t="s">
        <v>37</v>
      </c>
      <c r="C36" s="5">
        <v>0</v>
      </c>
      <c r="D36" s="5">
        <v>0</v>
      </c>
      <c r="E36" s="5">
        <v>0</v>
      </c>
      <c r="F36" s="5">
        <v>15</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145</v>
      </c>
      <c r="D40" s="5">
        <v>135</v>
      </c>
      <c r="E40" s="5">
        <v>5</v>
      </c>
      <c r="F40" s="5">
        <v>210</v>
      </c>
      <c r="G40" s="5">
        <v>40</v>
      </c>
    </row>
    <row r="41" spans="1:7" x14ac:dyDescent="0.35">
      <c r="A41" t="s">
        <v>18</v>
      </c>
      <c r="B41" t="s">
        <v>45</v>
      </c>
      <c r="C41" s="5">
        <v>0</v>
      </c>
      <c r="D41" s="5">
        <v>0</v>
      </c>
      <c r="E41" s="5">
        <v>0</v>
      </c>
      <c r="F41" s="5">
        <v>0</v>
      </c>
      <c r="G41" s="5">
        <v>0</v>
      </c>
    </row>
    <row r="42" spans="1:7" x14ac:dyDescent="0.35">
      <c r="A42" t="s">
        <v>18</v>
      </c>
      <c r="B42" t="s">
        <v>46</v>
      </c>
      <c r="C42" s="5">
        <v>0</v>
      </c>
      <c r="D42" s="5">
        <v>15</v>
      </c>
      <c r="E42" s="5">
        <v>0</v>
      </c>
      <c r="F42" s="5">
        <v>10</v>
      </c>
      <c r="G42" s="5">
        <v>0</v>
      </c>
    </row>
    <row r="43" spans="1:7" x14ac:dyDescent="0.35">
      <c r="A43" t="s">
        <v>18</v>
      </c>
      <c r="B43" t="s">
        <v>47</v>
      </c>
      <c r="C43" s="5">
        <v>0</v>
      </c>
      <c r="D43" s="5">
        <v>0</v>
      </c>
      <c r="E43" s="5">
        <v>0</v>
      </c>
      <c r="F43" s="5">
        <v>0</v>
      </c>
      <c r="G43" s="5">
        <v>0</v>
      </c>
    </row>
    <row r="44" spans="1:7" x14ac:dyDescent="0.35">
      <c r="A44" t="s">
        <v>18</v>
      </c>
      <c r="B44" t="s">
        <v>40</v>
      </c>
      <c r="C44" s="5">
        <v>0</v>
      </c>
      <c r="D44" s="5" t="s">
        <v>27</v>
      </c>
      <c r="E44" s="5">
        <v>10</v>
      </c>
      <c r="F44" s="5">
        <v>0</v>
      </c>
      <c r="G44" s="5">
        <v>10</v>
      </c>
    </row>
    <row r="45" spans="1:7" x14ac:dyDescent="0.35">
      <c r="A45" t="s">
        <v>18</v>
      </c>
      <c r="B45" t="s">
        <v>33</v>
      </c>
      <c r="C45" s="5">
        <v>20</v>
      </c>
      <c r="D45" s="5">
        <v>30</v>
      </c>
      <c r="E45" s="5">
        <v>25</v>
      </c>
      <c r="F45" s="5">
        <v>15</v>
      </c>
      <c r="G45" s="5">
        <v>20</v>
      </c>
    </row>
    <row r="46" spans="1:7" x14ac:dyDescent="0.35">
      <c r="A46" t="s">
        <v>18</v>
      </c>
      <c r="B46" t="s">
        <v>48</v>
      </c>
      <c r="C46" s="5">
        <v>0</v>
      </c>
      <c r="D46" s="5">
        <v>0</v>
      </c>
      <c r="E46" s="5" t="s">
        <v>27</v>
      </c>
      <c r="F46" s="5">
        <v>10</v>
      </c>
      <c r="G46" s="5">
        <v>45</v>
      </c>
    </row>
    <row r="47" spans="1:7" x14ac:dyDescent="0.35">
      <c r="A47" t="s">
        <v>18</v>
      </c>
      <c r="B47" t="s">
        <v>49</v>
      </c>
      <c r="C47" s="5">
        <v>10</v>
      </c>
      <c r="D47" s="5">
        <v>15</v>
      </c>
      <c r="E47" s="5">
        <v>15</v>
      </c>
      <c r="F47" s="5">
        <v>0</v>
      </c>
      <c r="G47" s="5">
        <v>0</v>
      </c>
    </row>
    <row r="48" spans="1:7" x14ac:dyDescent="0.35">
      <c r="A48" t="s">
        <v>18</v>
      </c>
      <c r="B48" t="s">
        <v>50</v>
      </c>
      <c r="C48" s="5">
        <v>0</v>
      </c>
      <c r="D48" s="5" t="s">
        <v>27</v>
      </c>
      <c r="E48" s="5">
        <v>10</v>
      </c>
      <c r="F48" s="5">
        <v>20</v>
      </c>
      <c r="G48" s="5">
        <v>65</v>
      </c>
    </row>
    <row r="49" spans="1:7" x14ac:dyDescent="0.35">
      <c r="A49" t="s">
        <v>18</v>
      </c>
      <c r="B49" t="s">
        <v>41</v>
      </c>
      <c r="C49" s="5">
        <v>0</v>
      </c>
      <c r="D49" s="5">
        <v>0</v>
      </c>
      <c r="E49" s="5">
        <v>10</v>
      </c>
      <c r="F49" s="5">
        <v>0</v>
      </c>
      <c r="G49" s="5">
        <v>0</v>
      </c>
    </row>
    <row r="50" spans="1:7" x14ac:dyDescent="0.35">
      <c r="A50" t="s">
        <v>18</v>
      </c>
      <c r="B50" t="s">
        <v>34</v>
      </c>
      <c r="C50" s="5">
        <v>10</v>
      </c>
      <c r="D50" s="5">
        <v>5</v>
      </c>
      <c r="E50" s="5">
        <v>0</v>
      </c>
      <c r="F50" s="5">
        <v>15</v>
      </c>
      <c r="G50" s="5">
        <v>5</v>
      </c>
    </row>
    <row r="51" spans="1:7" x14ac:dyDescent="0.35">
      <c r="A51" t="s">
        <v>18</v>
      </c>
      <c r="B51" t="s">
        <v>35</v>
      </c>
      <c r="C51" s="5">
        <v>15</v>
      </c>
      <c r="D51" s="5">
        <v>0</v>
      </c>
      <c r="E51" s="5">
        <v>0</v>
      </c>
      <c r="F51" s="5">
        <v>5</v>
      </c>
      <c r="G51" s="5">
        <v>10</v>
      </c>
    </row>
    <row r="52" spans="1:7" x14ac:dyDescent="0.35">
      <c r="A52" t="s">
        <v>18</v>
      </c>
      <c r="B52" t="s">
        <v>42</v>
      </c>
      <c r="C52" s="5">
        <v>35</v>
      </c>
      <c r="D52" s="5">
        <v>40</v>
      </c>
      <c r="E52" s="5">
        <v>25</v>
      </c>
      <c r="F52" s="5">
        <v>15</v>
      </c>
      <c r="G52" s="5">
        <v>15</v>
      </c>
    </row>
    <row r="53" spans="1:7" x14ac:dyDescent="0.35">
      <c r="A53" t="s">
        <v>20</v>
      </c>
      <c r="B53" t="s">
        <v>51</v>
      </c>
      <c r="C53" s="5">
        <v>20</v>
      </c>
      <c r="D53" s="5">
        <v>10</v>
      </c>
      <c r="E53" s="5">
        <v>0</v>
      </c>
      <c r="F53" s="5">
        <v>0</v>
      </c>
      <c r="G53" s="5">
        <v>0</v>
      </c>
    </row>
    <row r="54" spans="1:7" x14ac:dyDescent="0.35">
      <c r="A54" t="s">
        <v>20</v>
      </c>
      <c r="B54" t="s">
        <v>36</v>
      </c>
      <c r="C54" s="5">
        <v>0</v>
      </c>
      <c r="D54" s="5">
        <v>5</v>
      </c>
      <c r="E54" s="5">
        <v>0</v>
      </c>
      <c r="F54" s="5">
        <v>0</v>
      </c>
      <c r="G54" s="5">
        <v>50</v>
      </c>
    </row>
    <row r="55" spans="1:7" x14ac:dyDescent="0.35">
      <c r="A55" t="s">
        <v>20</v>
      </c>
      <c r="B55" t="s">
        <v>37</v>
      </c>
      <c r="C55" s="5">
        <v>10</v>
      </c>
      <c r="D55" s="5">
        <v>10</v>
      </c>
      <c r="E55" s="5">
        <v>0</v>
      </c>
      <c r="F55" s="5">
        <v>15</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90</v>
      </c>
      <c r="D58" s="5">
        <v>35</v>
      </c>
      <c r="E58" s="5">
        <v>5</v>
      </c>
      <c r="F58" s="5">
        <v>10</v>
      </c>
      <c r="G58" s="5">
        <v>15</v>
      </c>
    </row>
    <row r="59" spans="1:7" x14ac:dyDescent="0.35">
      <c r="A59" t="s">
        <v>20</v>
      </c>
      <c r="B59" t="s">
        <v>46</v>
      </c>
      <c r="C59" s="5">
        <v>0</v>
      </c>
      <c r="D59" s="5">
        <v>20</v>
      </c>
      <c r="E59" s="5">
        <v>5</v>
      </c>
      <c r="F59" s="5" t="s">
        <v>27</v>
      </c>
      <c r="G59" s="5">
        <v>0</v>
      </c>
    </row>
    <row r="60" spans="1:7" x14ac:dyDescent="0.35">
      <c r="A60" t="s">
        <v>20</v>
      </c>
      <c r="B60" t="s">
        <v>40</v>
      </c>
      <c r="C60" s="5">
        <v>20</v>
      </c>
      <c r="D60" s="5">
        <v>0</v>
      </c>
      <c r="E60" s="5">
        <v>0</v>
      </c>
      <c r="F60" s="5" t="s">
        <v>25</v>
      </c>
      <c r="G60" s="5" t="s">
        <v>25</v>
      </c>
    </row>
    <row r="61" spans="1:7" x14ac:dyDescent="0.35">
      <c r="A61" t="s">
        <v>20</v>
      </c>
      <c r="B61" t="s">
        <v>33</v>
      </c>
      <c r="C61" s="5">
        <v>120</v>
      </c>
      <c r="D61" s="5">
        <v>25</v>
      </c>
      <c r="E61" s="5">
        <v>50</v>
      </c>
      <c r="F61" s="5">
        <v>35</v>
      </c>
      <c r="G61" s="5">
        <v>40</v>
      </c>
    </row>
    <row r="62" spans="1:7" x14ac:dyDescent="0.35">
      <c r="A62" t="s">
        <v>20</v>
      </c>
      <c r="B62" t="s">
        <v>48</v>
      </c>
      <c r="C62" s="5">
        <v>10</v>
      </c>
      <c r="D62" s="5" t="s">
        <v>27</v>
      </c>
      <c r="E62" s="5">
        <v>10</v>
      </c>
      <c r="F62" s="5">
        <v>50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5</v>
      </c>
      <c r="D65" s="5">
        <v>5</v>
      </c>
      <c r="E65" s="5">
        <v>5</v>
      </c>
      <c r="F65" s="5" t="s">
        <v>27</v>
      </c>
      <c r="G65" s="5" t="s">
        <v>27</v>
      </c>
    </row>
    <row r="66" spans="1:7" x14ac:dyDescent="0.35">
      <c r="A66" t="s">
        <v>20</v>
      </c>
      <c r="B66" t="s">
        <v>42</v>
      </c>
      <c r="C66" s="5">
        <v>130</v>
      </c>
      <c r="D66" s="5">
        <v>30</v>
      </c>
      <c r="E66" s="5">
        <v>10</v>
      </c>
      <c r="F66" s="5">
        <v>25</v>
      </c>
      <c r="G66" s="5">
        <v>55</v>
      </c>
    </row>
    <row r="67" spans="1:7" x14ac:dyDescent="0.35">
      <c r="A67" t="s">
        <v>22</v>
      </c>
      <c r="B67" t="s">
        <v>36</v>
      </c>
      <c r="C67" s="5">
        <v>50</v>
      </c>
      <c r="D67" s="5">
        <v>65</v>
      </c>
      <c r="E67" s="5">
        <v>45</v>
      </c>
      <c r="F67" s="5">
        <v>35</v>
      </c>
      <c r="G67" s="5">
        <v>60</v>
      </c>
    </row>
    <row r="68" spans="1:7" x14ac:dyDescent="0.35">
      <c r="A68" t="s">
        <v>22</v>
      </c>
      <c r="B68" t="s">
        <v>53</v>
      </c>
      <c r="C68" s="5">
        <v>290</v>
      </c>
      <c r="D68" s="5">
        <v>175</v>
      </c>
      <c r="E68" s="5">
        <v>160</v>
      </c>
      <c r="F68" s="5">
        <v>145</v>
      </c>
      <c r="G68" s="5">
        <v>110</v>
      </c>
    </row>
    <row r="69" spans="1:7" x14ac:dyDescent="0.35">
      <c r="A69" t="s">
        <v>22</v>
      </c>
      <c r="B69" t="s">
        <v>40</v>
      </c>
      <c r="C69" s="5">
        <v>0</v>
      </c>
      <c r="D69" s="5">
        <v>0</v>
      </c>
      <c r="E69" s="5">
        <v>0</v>
      </c>
      <c r="F69" s="5" t="s">
        <v>25</v>
      </c>
      <c r="G69" s="5" t="s">
        <v>25</v>
      </c>
    </row>
    <row r="70" spans="1:7" x14ac:dyDescent="0.35">
      <c r="A70" t="s">
        <v>22</v>
      </c>
      <c r="B70" t="s">
        <v>33</v>
      </c>
      <c r="C70" s="5">
        <v>195</v>
      </c>
      <c r="D70" s="5">
        <v>60</v>
      </c>
      <c r="E70" s="5">
        <v>50</v>
      </c>
      <c r="F70" s="5">
        <v>0</v>
      </c>
      <c r="G70" s="5">
        <v>55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5</v>
      </c>
      <c r="D73" s="5">
        <v>0</v>
      </c>
      <c r="E73" s="5" t="s">
        <v>27</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81</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v>25</v>
      </c>
      <c r="E5" s="5">
        <v>10</v>
      </c>
      <c r="F5" s="5">
        <v>5</v>
      </c>
      <c r="G5" s="5">
        <v>15</v>
      </c>
    </row>
    <row r="6" spans="1:7" x14ac:dyDescent="0.35">
      <c r="A6" t="s">
        <v>14</v>
      </c>
      <c r="B6" t="s">
        <v>15</v>
      </c>
      <c r="C6" s="5">
        <v>0</v>
      </c>
      <c r="D6" s="5">
        <v>5</v>
      </c>
      <c r="E6" s="5">
        <v>15</v>
      </c>
      <c r="F6" s="5">
        <v>0</v>
      </c>
      <c r="G6" s="5">
        <v>180</v>
      </c>
    </row>
    <row r="7" spans="1:7" x14ac:dyDescent="0.35">
      <c r="A7" t="s">
        <v>16</v>
      </c>
      <c r="B7" t="s">
        <v>17</v>
      </c>
      <c r="C7" s="5">
        <v>80</v>
      </c>
      <c r="D7" s="5">
        <v>10</v>
      </c>
      <c r="E7" s="5">
        <v>65</v>
      </c>
      <c r="F7" s="5">
        <v>45</v>
      </c>
      <c r="G7" s="5">
        <v>20</v>
      </c>
    </row>
    <row r="8" spans="1:7" x14ac:dyDescent="0.35">
      <c r="A8" t="s">
        <v>18</v>
      </c>
      <c r="B8" t="s">
        <v>19</v>
      </c>
      <c r="C8" s="5">
        <v>650</v>
      </c>
      <c r="D8" s="5">
        <v>780</v>
      </c>
      <c r="E8" s="5">
        <v>645</v>
      </c>
      <c r="F8" s="5">
        <v>155</v>
      </c>
      <c r="G8" s="5">
        <v>205</v>
      </c>
    </row>
    <row r="9" spans="1:7" x14ac:dyDescent="0.35">
      <c r="A9" t="s">
        <v>20</v>
      </c>
      <c r="B9" t="s">
        <v>21</v>
      </c>
      <c r="C9" s="5">
        <v>460</v>
      </c>
      <c r="D9" s="5">
        <v>260</v>
      </c>
      <c r="E9" s="5">
        <v>285</v>
      </c>
      <c r="F9" s="5">
        <v>240</v>
      </c>
      <c r="G9" s="5">
        <v>170</v>
      </c>
    </row>
    <row r="10" spans="1:7" x14ac:dyDescent="0.35">
      <c r="A10" t="s">
        <v>22</v>
      </c>
      <c r="B10" t="s">
        <v>23</v>
      </c>
      <c r="C10" s="5">
        <v>445</v>
      </c>
      <c r="D10" s="5">
        <v>310</v>
      </c>
      <c r="E10" s="5">
        <v>365</v>
      </c>
      <c r="F10" s="5">
        <v>580</v>
      </c>
      <c r="G10" s="5">
        <v>430</v>
      </c>
    </row>
    <row r="11" spans="1:7" x14ac:dyDescent="0.35">
      <c r="A11" s="7" t="s">
        <v>12</v>
      </c>
      <c r="B11" s="7" t="s">
        <v>24</v>
      </c>
      <c r="C11" s="6">
        <v>0</v>
      </c>
      <c r="D11" s="6">
        <v>5</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10</v>
      </c>
      <c r="E14" s="5">
        <v>0</v>
      </c>
      <c r="F14" s="5">
        <v>0</v>
      </c>
      <c r="G14" s="5">
        <v>0</v>
      </c>
    </row>
    <row r="15" spans="1:7" x14ac:dyDescent="0.35">
      <c r="A15" t="s">
        <v>12</v>
      </c>
      <c r="B15" t="s">
        <v>30</v>
      </c>
      <c r="C15" s="5">
        <v>15</v>
      </c>
      <c r="D15" s="5" t="s">
        <v>27</v>
      </c>
      <c r="E15" s="5">
        <v>5</v>
      </c>
      <c r="F15" s="5" t="s">
        <v>27</v>
      </c>
      <c r="G15" s="5" t="s">
        <v>27</v>
      </c>
    </row>
    <row r="16" spans="1:7" x14ac:dyDescent="0.35">
      <c r="A16" t="s">
        <v>12</v>
      </c>
      <c r="B16" t="s">
        <v>31</v>
      </c>
      <c r="C16" s="5">
        <v>0</v>
      </c>
      <c r="D16" s="5" t="s">
        <v>27</v>
      </c>
      <c r="E16" s="5" t="s">
        <v>27</v>
      </c>
      <c r="F16" s="5" t="s">
        <v>27</v>
      </c>
      <c r="G16" s="5">
        <v>5</v>
      </c>
    </row>
    <row r="17" spans="1:7" x14ac:dyDescent="0.35">
      <c r="A17" t="s">
        <v>12</v>
      </c>
      <c r="B17" t="s">
        <v>32</v>
      </c>
      <c r="C17" s="5">
        <v>0</v>
      </c>
      <c r="D17" s="5">
        <v>5</v>
      </c>
      <c r="E17" s="5" t="s">
        <v>27</v>
      </c>
      <c r="F17" s="5" t="s">
        <v>27</v>
      </c>
      <c r="G17" s="5" t="s">
        <v>27</v>
      </c>
    </row>
    <row r="18" spans="1:7" x14ac:dyDescent="0.35">
      <c r="A18" t="s">
        <v>14</v>
      </c>
      <c r="B18" t="s">
        <v>29</v>
      </c>
      <c r="C18" s="5">
        <v>0</v>
      </c>
      <c r="D18" s="5">
        <v>0</v>
      </c>
      <c r="E18" s="5">
        <v>0</v>
      </c>
      <c r="F18" s="5">
        <v>0</v>
      </c>
      <c r="G18" s="5">
        <v>0</v>
      </c>
    </row>
    <row r="19" spans="1:7" x14ac:dyDescent="0.35">
      <c r="A19" t="s">
        <v>14</v>
      </c>
      <c r="B19" t="s">
        <v>30</v>
      </c>
      <c r="C19" s="5">
        <v>0</v>
      </c>
      <c r="D19" s="5" t="s">
        <v>27</v>
      </c>
      <c r="E19" s="5">
        <v>10</v>
      </c>
      <c r="F19" s="5">
        <v>0</v>
      </c>
      <c r="G19" s="5">
        <v>0</v>
      </c>
    </row>
    <row r="20" spans="1:7" x14ac:dyDescent="0.35">
      <c r="A20" t="s">
        <v>14</v>
      </c>
      <c r="B20" t="s">
        <v>31</v>
      </c>
      <c r="C20" s="5">
        <v>0</v>
      </c>
      <c r="D20" s="5">
        <v>5</v>
      </c>
      <c r="E20" s="5" t="s">
        <v>27</v>
      </c>
      <c r="F20" s="5">
        <v>0</v>
      </c>
      <c r="G20" s="5">
        <v>15</v>
      </c>
    </row>
    <row r="21" spans="1:7" x14ac:dyDescent="0.35">
      <c r="A21" t="s">
        <v>14</v>
      </c>
      <c r="B21" t="s">
        <v>32</v>
      </c>
      <c r="C21" s="5">
        <v>0</v>
      </c>
      <c r="D21" s="5">
        <v>0</v>
      </c>
      <c r="E21" s="5" t="s">
        <v>27</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165</v>
      </c>
    </row>
    <row r="24" spans="1:7" x14ac:dyDescent="0.35">
      <c r="A24" t="s">
        <v>14</v>
      </c>
      <c r="B24" t="s">
        <v>35</v>
      </c>
      <c r="C24" s="5">
        <v>0</v>
      </c>
      <c r="D24" s="5">
        <v>0</v>
      </c>
      <c r="E24" s="5">
        <v>0</v>
      </c>
      <c r="F24" s="5">
        <v>0</v>
      </c>
      <c r="G24" s="5">
        <v>0</v>
      </c>
    </row>
    <row r="25" spans="1:7" x14ac:dyDescent="0.35">
      <c r="A25" t="s">
        <v>16</v>
      </c>
      <c r="B25" t="s">
        <v>36</v>
      </c>
      <c r="C25" s="5">
        <v>0</v>
      </c>
      <c r="D25" s="5">
        <v>0</v>
      </c>
      <c r="E25" s="5">
        <v>40</v>
      </c>
      <c r="F25" s="5">
        <v>0</v>
      </c>
      <c r="G25" s="5">
        <v>0</v>
      </c>
    </row>
    <row r="26" spans="1:7" x14ac:dyDescent="0.35">
      <c r="A26" t="s">
        <v>16</v>
      </c>
      <c r="B26" t="s">
        <v>37</v>
      </c>
      <c r="C26" s="5">
        <v>15</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t="s">
        <v>27</v>
      </c>
      <c r="E28" s="5" t="s">
        <v>27</v>
      </c>
      <c r="F28" s="5">
        <v>5</v>
      </c>
      <c r="G28" s="5" t="s">
        <v>27</v>
      </c>
    </row>
    <row r="29" spans="1:7" x14ac:dyDescent="0.35">
      <c r="A29" t="s">
        <v>16</v>
      </c>
      <c r="B29" t="s">
        <v>40</v>
      </c>
      <c r="C29" s="5">
        <v>60</v>
      </c>
      <c r="D29" s="5">
        <v>5</v>
      </c>
      <c r="E29" s="5">
        <v>10</v>
      </c>
      <c r="F29" s="5">
        <v>0</v>
      </c>
      <c r="G29" s="5">
        <v>0</v>
      </c>
    </row>
    <row r="30" spans="1:7" x14ac:dyDescent="0.35">
      <c r="A30" t="s">
        <v>16</v>
      </c>
      <c r="B30" t="s">
        <v>33</v>
      </c>
      <c r="C30" s="5">
        <v>0</v>
      </c>
      <c r="D30" s="5">
        <v>0</v>
      </c>
      <c r="E30" s="5">
        <v>10</v>
      </c>
      <c r="F30" s="5">
        <v>0</v>
      </c>
      <c r="G30" s="5">
        <v>0</v>
      </c>
    </row>
    <row r="31" spans="1:7" x14ac:dyDescent="0.35">
      <c r="A31" t="s">
        <v>16</v>
      </c>
      <c r="B31" t="s">
        <v>41</v>
      </c>
      <c r="C31" s="5">
        <v>0</v>
      </c>
      <c r="D31" s="5">
        <v>0</v>
      </c>
      <c r="E31" s="5">
        <v>0</v>
      </c>
      <c r="F31" s="5">
        <v>0</v>
      </c>
      <c r="G31" s="5">
        <v>0</v>
      </c>
    </row>
    <row r="32" spans="1:7" x14ac:dyDescent="0.35">
      <c r="A32" t="s">
        <v>16</v>
      </c>
      <c r="B32" t="s">
        <v>34</v>
      </c>
      <c r="C32" s="5" t="s">
        <v>27</v>
      </c>
      <c r="D32" s="5" t="s">
        <v>27</v>
      </c>
      <c r="E32" s="5">
        <v>0</v>
      </c>
      <c r="F32" s="5">
        <v>0</v>
      </c>
      <c r="G32" s="5" t="s">
        <v>27</v>
      </c>
    </row>
    <row r="33" spans="1:7" x14ac:dyDescent="0.35">
      <c r="A33" t="s">
        <v>16</v>
      </c>
      <c r="B33" t="s">
        <v>35</v>
      </c>
      <c r="C33" s="5">
        <v>0</v>
      </c>
      <c r="D33" s="5">
        <v>0</v>
      </c>
      <c r="E33" s="5">
        <v>0</v>
      </c>
      <c r="F33" s="5">
        <v>40</v>
      </c>
      <c r="G33" s="5">
        <v>20</v>
      </c>
    </row>
    <row r="34" spans="1:7" x14ac:dyDescent="0.35">
      <c r="A34" t="s">
        <v>16</v>
      </c>
      <c r="B34" t="s">
        <v>42</v>
      </c>
      <c r="C34" s="5" t="s">
        <v>27</v>
      </c>
      <c r="D34" s="5" t="s">
        <v>27</v>
      </c>
      <c r="E34" s="5">
        <v>0</v>
      </c>
      <c r="F34" s="5">
        <v>0</v>
      </c>
      <c r="G34" s="5">
        <v>0</v>
      </c>
    </row>
    <row r="35" spans="1:7" x14ac:dyDescent="0.35">
      <c r="A35" t="s">
        <v>18</v>
      </c>
      <c r="B35" t="s">
        <v>36</v>
      </c>
      <c r="C35" s="5">
        <v>190</v>
      </c>
      <c r="D35" s="5">
        <v>150</v>
      </c>
      <c r="E35" s="5">
        <v>265</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175</v>
      </c>
      <c r="D40" s="5">
        <v>125</v>
      </c>
      <c r="E40" s="5">
        <v>160</v>
      </c>
      <c r="F40" s="5">
        <v>10</v>
      </c>
      <c r="G40" s="5">
        <v>25</v>
      </c>
    </row>
    <row r="41" spans="1:7" x14ac:dyDescent="0.35">
      <c r="A41" t="s">
        <v>18</v>
      </c>
      <c r="B41" t="s">
        <v>45</v>
      </c>
      <c r="C41" s="5">
        <v>0</v>
      </c>
      <c r="D41" s="5">
        <v>0</v>
      </c>
      <c r="E41" s="5">
        <v>0</v>
      </c>
      <c r="F41" s="5">
        <v>0</v>
      </c>
      <c r="G41" s="5">
        <v>0</v>
      </c>
    </row>
    <row r="42" spans="1:7" x14ac:dyDescent="0.35">
      <c r="A42" t="s">
        <v>18</v>
      </c>
      <c r="B42" t="s">
        <v>46</v>
      </c>
      <c r="C42" s="5">
        <v>0</v>
      </c>
      <c r="D42" s="5">
        <v>255</v>
      </c>
      <c r="E42" s="5">
        <v>85</v>
      </c>
      <c r="F42" s="5">
        <v>0</v>
      </c>
      <c r="G42" s="5">
        <v>0</v>
      </c>
    </row>
    <row r="43" spans="1:7" x14ac:dyDescent="0.35">
      <c r="A43" t="s">
        <v>18</v>
      </c>
      <c r="B43" t="s">
        <v>47</v>
      </c>
      <c r="C43" s="5">
        <v>5</v>
      </c>
      <c r="D43" s="5">
        <v>30</v>
      </c>
      <c r="E43" s="5">
        <v>10</v>
      </c>
      <c r="F43" s="5">
        <v>10</v>
      </c>
      <c r="G43" s="5">
        <v>20</v>
      </c>
    </row>
    <row r="44" spans="1:7" x14ac:dyDescent="0.35">
      <c r="A44" t="s">
        <v>18</v>
      </c>
      <c r="B44" t="s">
        <v>40</v>
      </c>
      <c r="C44" s="5">
        <v>115</v>
      </c>
      <c r="D44" s="5">
        <v>145</v>
      </c>
      <c r="E44" s="5">
        <v>60</v>
      </c>
      <c r="F44" s="5">
        <v>65</v>
      </c>
      <c r="G44" s="5">
        <v>65</v>
      </c>
    </row>
    <row r="45" spans="1:7" x14ac:dyDescent="0.35">
      <c r="A45" t="s">
        <v>18</v>
      </c>
      <c r="B45" t="s">
        <v>33</v>
      </c>
      <c r="C45" s="5">
        <v>20</v>
      </c>
      <c r="D45" s="5">
        <v>50</v>
      </c>
      <c r="E45" s="5">
        <v>60</v>
      </c>
      <c r="F45" s="5">
        <v>45</v>
      </c>
      <c r="G45" s="5">
        <v>20</v>
      </c>
    </row>
    <row r="46" spans="1:7" x14ac:dyDescent="0.35">
      <c r="A46" t="s">
        <v>18</v>
      </c>
      <c r="B46" t="s">
        <v>48</v>
      </c>
      <c r="C46" s="5">
        <v>30</v>
      </c>
      <c r="D46" s="5">
        <v>25</v>
      </c>
      <c r="E46" s="5">
        <v>5</v>
      </c>
      <c r="F46" s="5">
        <v>20</v>
      </c>
      <c r="G46" s="5">
        <v>45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115</v>
      </c>
      <c r="D50" s="5">
        <v>0</v>
      </c>
      <c r="E50" s="5">
        <v>0</v>
      </c>
      <c r="F50" s="5">
        <v>0</v>
      </c>
      <c r="G50" s="5">
        <v>5</v>
      </c>
    </row>
    <row r="51" spans="1:7" x14ac:dyDescent="0.35">
      <c r="A51" t="s">
        <v>18</v>
      </c>
      <c r="B51" t="s">
        <v>35</v>
      </c>
      <c r="C51" s="5">
        <v>0</v>
      </c>
      <c r="D51" s="5">
        <v>0</v>
      </c>
      <c r="E51" s="5">
        <v>0</v>
      </c>
      <c r="F51" s="5">
        <v>10</v>
      </c>
      <c r="G51" s="5">
        <v>20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135</v>
      </c>
      <c r="D54" s="5">
        <v>10</v>
      </c>
      <c r="E54" s="5">
        <v>110</v>
      </c>
      <c r="F54" s="5">
        <v>90</v>
      </c>
      <c r="G54" s="5">
        <v>40</v>
      </c>
    </row>
    <row r="55" spans="1:7" x14ac:dyDescent="0.35">
      <c r="A55" t="s">
        <v>20</v>
      </c>
      <c r="B55" t="s">
        <v>37</v>
      </c>
      <c r="C55" s="5">
        <v>20</v>
      </c>
      <c r="D55" s="5">
        <v>15</v>
      </c>
      <c r="E55" s="5">
        <v>20</v>
      </c>
      <c r="F55" s="5">
        <v>20</v>
      </c>
      <c r="G55" s="5" t="s">
        <v>27</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75</v>
      </c>
      <c r="D58" s="5">
        <v>25</v>
      </c>
      <c r="E58" s="5">
        <v>60</v>
      </c>
      <c r="F58" s="5">
        <v>40</v>
      </c>
      <c r="G58" s="5">
        <v>70</v>
      </c>
    </row>
    <row r="59" spans="1:7" x14ac:dyDescent="0.35">
      <c r="A59" t="s">
        <v>20</v>
      </c>
      <c r="B59" t="s">
        <v>46</v>
      </c>
      <c r="C59" s="5">
        <v>140</v>
      </c>
      <c r="D59" s="5">
        <v>175</v>
      </c>
      <c r="E59" s="5">
        <v>40</v>
      </c>
      <c r="F59" s="5">
        <v>30</v>
      </c>
      <c r="G59" s="5">
        <v>0</v>
      </c>
    </row>
    <row r="60" spans="1:7" x14ac:dyDescent="0.35">
      <c r="A60" t="s">
        <v>20</v>
      </c>
      <c r="B60" t="s">
        <v>40</v>
      </c>
      <c r="C60" s="5">
        <v>15</v>
      </c>
      <c r="D60" s="5" t="s">
        <v>27</v>
      </c>
      <c r="E60" s="5" t="s">
        <v>27</v>
      </c>
      <c r="F60" s="5" t="s">
        <v>25</v>
      </c>
      <c r="G60" s="5" t="s">
        <v>25</v>
      </c>
    </row>
    <row r="61" spans="1:7" x14ac:dyDescent="0.35">
      <c r="A61" t="s">
        <v>20</v>
      </c>
      <c r="B61" t="s">
        <v>33</v>
      </c>
      <c r="C61" s="5">
        <v>10</v>
      </c>
      <c r="D61" s="5">
        <v>15</v>
      </c>
      <c r="E61" s="5">
        <v>10</v>
      </c>
      <c r="F61" s="5">
        <v>30</v>
      </c>
      <c r="G61" s="5">
        <v>55</v>
      </c>
    </row>
    <row r="62" spans="1:7" x14ac:dyDescent="0.35">
      <c r="A62" t="s">
        <v>20</v>
      </c>
      <c r="B62" t="s">
        <v>48</v>
      </c>
      <c r="C62" s="5">
        <v>35</v>
      </c>
      <c r="D62" s="5">
        <v>10</v>
      </c>
      <c r="E62" s="5">
        <v>30</v>
      </c>
      <c r="F62" s="5">
        <v>0</v>
      </c>
      <c r="G62" s="5" t="s">
        <v>27</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25</v>
      </c>
      <c r="D65" s="5">
        <v>0</v>
      </c>
      <c r="E65" s="5">
        <v>0</v>
      </c>
      <c r="F65" s="5">
        <v>0</v>
      </c>
      <c r="G65" s="5" t="s">
        <v>27</v>
      </c>
    </row>
    <row r="66" spans="1:7" x14ac:dyDescent="0.35">
      <c r="A66" t="s">
        <v>20</v>
      </c>
      <c r="B66" t="s">
        <v>42</v>
      </c>
      <c r="C66" s="5" t="s">
        <v>27</v>
      </c>
      <c r="D66" s="5">
        <v>10</v>
      </c>
      <c r="E66" s="5">
        <v>10</v>
      </c>
      <c r="F66" s="5">
        <v>25</v>
      </c>
      <c r="G66" s="5">
        <v>0</v>
      </c>
    </row>
    <row r="67" spans="1:7" x14ac:dyDescent="0.35">
      <c r="A67" t="s">
        <v>22</v>
      </c>
      <c r="B67" t="s">
        <v>36</v>
      </c>
      <c r="C67" s="5">
        <v>85</v>
      </c>
      <c r="D67" s="5">
        <v>0</v>
      </c>
      <c r="E67" s="5">
        <v>20</v>
      </c>
      <c r="F67" s="5">
        <v>90</v>
      </c>
      <c r="G67" s="5">
        <v>0</v>
      </c>
    </row>
    <row r="68" spans="1:7" x14ac:dyDescent="0.35">
      <c r="A68" t="s">
        <v>22</v>
      </c>
      <c r="B68" t="s">
        <v>53</v>
      </c>
      <c r="C68" s="5">
        <v>340</v>
      </c>
      <c r="D68" s="5">
        <v>265</v>
      </c>
      <c r="E68" s="5">
        <v>305</v>
      </c>
      <c r="F68" s="5">
        <v>320</v>
      </c>
      <c r="G68" s="5">
        <v>290</v>
      </c>
    </row>
    <row r="69" spans="1:7" x14ac:dyDescent="0.35">
      <c r="A69" t="s">
        <v>22</v>
      </c>
      <c r="B69" t="s">
        <v>40</v>
      </c>
      <c r="C69" s="5">
        <v>5</v>
      </c>
      <c r="D69" s="5">
        <v>5</v>
      </c>
      <c r="E69" s="5">
        <v>0</v>
      </c>
      <c r="F69" s="5" t="s">
        <v>25</v>
      </c>
      <c r="G69" s="5" t="s">
        <v>25</v>
      </c>
    </row>
    <row r="70" spans="1:7" x14ac:dyDescent="0.35">
      <c r="A70" t="s">
        <v>22</v>
      </c>
      <c r="B70" t="s">
        <v>33</v>
      </c>
      <c r="C70" s="5">
        <v>20</v>
      </c>
      <c r="D70" s="5">
        <v>30</v>
      </c>
      <c r="E70" s="5">
        <v>40</v>
      </c>
      <c r="F70" s="5">
        <v>165</v>
      </c>
      <c r="G70" s="5">
        <v>135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5</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82</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t="s">
        <v>27</v>
      </c>
      <c r="F5" s="5">
        <v>0</v>
      </c>
      <c r="G5" s="5">
        <v>0</v>
      </c>
    </row>
    <row r="6" spans="1:7" x14ac:dyDescent="0.35">
      <c r="A6" t="s">
        <v>14</v>
      </c>
      <c r="B6" t="s">
        <v>15</v>
      </c>
      <c r="C6" s="5" t="s">
        <v>27</v>
      </c>
      <c r="D6" s="5" t="s">
        <v>27</v>
      </c>
      <c r="E6" s="5" t="s">
        <v>27</v>
      </c>
      <c r="F6" s="5" t="s">
        <v>27</v>
      </c>
      <c r="G6" s="5">
        <v>25</v>
      </c>
    </row>
    <row r="7" spans="1:7" x14ac:dyDescent="0.35">
      <c r="A7" t="s">
        <v>16</v>
      </c>
      <c r="B7" t="s">
        <v>17</v>
      </c>
      <c r="C7" s="5">
        <v>0</v>
      </c>
      <c r="D7" s="5" t="s">
        <v>27</v>
      </c>
      <c r="E7" s="5">
        <v>0</v>
      </c>
      <c r="F7" s="5">
        <v>0</v>
      </c>
      <c r="G7" s="5">
        <v>0</v>
      </c>
    </row>
    <row r="8" spans="1:7" x14ac:dyDescent="0.35">
      <c r="A8" t="s">
        <v>18</v>
      </c>
      <c r="B8" t="s">
        <v>19</v>
      </c>
      <c r="C8" s="5">
        <v>40</v>
      </c>
      <c r="D8" s="5">
        <v>120</v>
      </c>
      <c r="E8" s="5">
        <v>0</v>
      </c>
      <c r="F8" s="5">
        <v>45</v>
      </c>
      <c r="G8" s="5">
        <v>30</v>
      </c>
    </row>
    <row r="9" spans="1:7" x14ac:dyDescent="0.35">
      <c r="A9" t="s">
        <v>20</v>
      </c>
      <c r="B9" t="s">
        <v>21</v>
      </c>
      <c r="C9" s="5">
        <v>115</v>
      </c>
      <c r="D9" s="5">
        <v>120</v>
      </c>
      <c r="E9" s="5">
        <v>35</v>
      </c>
      <c r="F9" s="5">
        <v>10</v>
      </c>
      <c r="G9" s="5">
        <v>0</v>
      </c>
    </row>
    <row r="10" spans="1:7" x14ac:dyDescent="0.35">
      <c r="A10" t="s">
        <v>22</v>
      </c>
      <c r="B10" t="s">
        <v>23</v>
      </c>
      <c r="C10" s="5">
        <v>15</v>
      </c>
      <c r="D10" s="5">
        <v>0</v>
      </c>
      <c r="E10" s="5">
        <v>0</v>
      </c>
      <c r="F10" s="5">
        <v>0</v>
      </c>
      <c r="G10" s="5" t="s">
        <v>27</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t="s">
        <v>27</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t="s">
        <v>27</v>
      </c>
      <c r="D19" s="5" t="s">
        <v>27</v>
      </c>
      <c r="E19" s="5">
        <v>0</v>
      </c>
      <c r="F19" s="5" t="s">
        <v>27</v>
      </c>
      <c r="G19" s="5">
        <v>25</v>
      </c>
    </row>
    <row r="20" spans="1:7" x14ac:dyDescent="0.35">
      <c r="A20" t="s">
        <v>14</v>
      </c>
      <c r="B20" t="s">
        <v>31</v>
      </c>
      <c r="C20" s="5">
        <v>0</v>
      </c>
      <c r="D20" s="5" t="s">
        <v>27</v>
      </c>
      <c r="E20" s="5" t="s">
        <v>27</v>
      </c>
      <c r="F20" s="5">
        <v>0</v>
      </c>
      <c r="G20" s="5">
        <v>0</v>
      </c>
    </row>
    <row r="21" spans="1:7" x14ac:dyDescent="0.35">
      <c r="A21" t="s">
        <v>14</v>
      </c>
      <c r="B21" t="s">
        <v>32</v>
      </c>
      <c r="C21" s="5" t="s">
        <v>27</v>
      </c>
      <c r="D21" s="5">
        <v>0</v>
      </c>
      <c r="E21" s="5">
        <v>0</v>
      </c>
      <c r="F21" s="5">
        <v>0</v>
      </c>
      <c r="G21" s="5">
        <v>0</v>
      </c>
    </row>
    <row r="22" spans="1:7" x14ac:dyDescent="0.35">
      <c r="A22" t="s">
        <v>14</v>
      </c>
      <c r="B22" t="s">
        <v>33</v>
      </c>
      <c r="C22" s="5">
        <v>0</v>
      </c>
      <c r="D22" s="5">
        <v>0</v>
      </c>
      <c r="E22" s="5">
        <v>0</v>
      </c>
      <c r="F22" s="5" t="s">
        <v>27</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0</v>
      </c>
      <c r="D29" s="5">
        <v>0</v>
      </c>
      <c r="E29" s="5">
        <v>0</v>
      </c>
      <c r="F29" s="5">
        <v>0</v>
      </c>
      <c r="G29" s="5">
        <v>0</v>
      </c>
    </row>
    <row r="30" spans="1:7" x14ac:dyDescent="0.35">
      <c r="A30" t="s">
        <v>16</v>
      </c>
      <c r="B30" t="s">
        <v>33</v>
      </c>
      <c r="C30" s="5">
        <v>0</v>
      </c>
      <c r="D30" s="5" t="s">
        <v>27</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40</v>
      </c>
      <c r="D35" s="5">
        <v>120</v>
      </c>
      <c r="E35" s="5">
        <v>0</v>
      </c>
      <c r="F35" s="5">
        <v>45</v>
      </c>
      <c r="G35" s="5">
        <v>30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0</v>
      </c>
      <c r="D40" s="5">
        <v>0</v>
      </c>
      <c r="E40" s="5">
        <v>0</v>
      </c>
      <c r="F40" s="5">
        <v>0</v>
      </c>
      <c r="G40" s="5">
        <v>0</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0</v>
      </c>
      <c r="E44" s="5">
        <v>0</v>
      </c>
      <c r="F44" s="5">
        <v>0</v>
      </c>
      <c r="G44" s="5">
        <v>0</v>
      </c>
    </row>
    <row r="45" spans="1:7" x14ac:dyDescent="0.35">
      <c r="A45" t="s">
        <v>18</v>
      </c>
      <c r="B45" t="s">
        <v>33</v>
      </c>
      <c r="C45" s="5">
        <v>0</v>
      </c>
      <c r="D45" s="5">
        <v>0</v>
      </c>
      <c r="E45" s="5">
        <v>0</v>
      </c>
      <c r="F45" s="5">
        <v>0</v>
      </c>
      <c r="G45" s="5">
        <v>0</v>
      </c>
    </row>
    <row r="46" spans="1:7" x14ac:dyDescent="0.35">
      <c r="A46" t="s">
        <v>18</v>
      </c>
      <c r="B46" t="s">
        <v>48</v>
      </c>
      <c r="C46" s="5">
        <v>0</v>
      </c>
      <c r="D46" s="5">
        <v>0</v>
      </c>
      <c r="E46" s="5">
        <v>0</v>
      </c>
      <c r="F46" s="5">
        <v>0</v>
      </c>
      <c r="G46" s="5">
        <v>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v>0</v>
      </c>
      <c r="F50" s="5">
        <v>0</v>
      </c>
      <c r="G50" s="5">
        <v>0</v>
      </c>
    </row>
    <row r="51" spans="1:7" x14ac:dyDescent="0.35">
      <c r="A51" t="s">
        <v>18</v>
      </c>
      <c r="B51" t="s">
        <v>35</v>
      </c>
      <c r="C51" s="5">
        <v>0</v>
      </c>
      <c r="D51" s="5">
        <v>0</v>
      </c>
      <c r="E51" s="5">
        <v>0</v>
      </c>
      <c r="F51" s="5">
        <v>0</v>
      </c>
      <c r="G51" s="5">
        <v>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115</v>
      </c>
      <c r="D54" s="5">
        <v>120</v>
      </c>
      <c r="E54" s="5">
        <v>35</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10</v>
      </c>
      <c r="G58" s="5">
        <v>0</v>
      </c>
    </row>
    <row r="59" spans="1:7" x14ac:dyDescent="0.35">
      <c r="A59" t="s">
        <v>20</v>
      </c>
      <c r="B59" t="s">
        <v>46</v>
      </c>
      <c r="C59" s="5">
        <v>0</v>
      </c>
      <c r="D59" s="5">
        <v>0</v>
      </c>
      <c r="E59" s="5">
        <v>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0</v>
      </c>
      <c r="D62" s="5">
        <v>0</v>
      </c>
      <c r="E62" s="5">
        <v>0</v>
      </c>
      <c r="F62" s="5">
        <v>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0</v>
      </c>
      <c r="E65" s="5">
        <v>0</v>
      </c>
      <c r="F65" s="5">
        <v>0</v>
      </c>
      <c r="G65" s="5">
        <v>0</v>
      </c>
    </row>
    <row r="66" spans="1:7" x14ac:dyDescent="0.35">
      <c r="A66" t="s">
        <v>20</v>
      </c>
      <c r="B66" t="s">
        <v>42</v>
      </c>
      <c r="C66" s="5">
        <v>0</v>
      </c>
      <c r="D66" s="5">
        <v>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v>15</v>
      </c>
      <c r="D68" s="5">
        <v>0</v>
      </c>
      <c r="E68" s="5">
        <v>0</v>
      </c>
      <c r="F68" s="5">
        <v>0</v>
      </c>
      <c r="G68" s="5">
        <v>0</v>
      </c>
    </row>
    <row r="69" spans="1:7" x14ac:dyDescent="0.35">
      <c r="A69" t="s">
        <v>22</v>
      </c>
      <c r="B69" t="s">
        <v>40</v>
      </c>
      <c r="C69" s="5">
        <v>0</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t="s">
        <v>27</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83</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t="s">
        <v>27</v>
      </c>
      <c r="E5" s="5">
        <v>5</v>
      </c>
      <c r="F5" s="5" t="s">
        <v>27</v>
      </c>
      <c r="G5" s="5" t="s">
        <v>27</v>
      </c>
    </row>
    <row r="6" spans="1:7" x14ac:dyDescent="0.35">
      <c r="A6" t="s">
        <v>14</v>
      </c>
      <c r="B6" t="s">
        <v>15</v>
      </c>
      <c r="C6" s="5">
        <v>15</v>
      </c>
      <c r="D6" s="5">
        <v>15</v>
      </c>
      <c r="E6" s="5">
        <v>10</v>
      </c>
      <c r="F6" s="5" t="s">
        <v>27</v>
      </c>
      <c r="G6" s="5">
        <v>10</v>
      </c>
    </row>
    <row r="7" spans="1:7" x14ac:dyDescent="0.35">
      <c r="A7" t="s">
        <v>16</v>
      </c>
      <c r="B7" t="s">
        <v>17</v>
      </c>
      <c r="C7" s="5">
        <v>5</v>
      </c>
      <c r="D7" s="5" t="s">
        <v>27</v>
      </c>
      <c r="E7" s="5">
        <v>15</v>
      </c>
      <c r="F7" s="5">
        <v>10</v>
      </c>
      <c r="G7" s="5">
        <v>15</v>
      </c>
    </row>
    <row r="8" spans="1:7" x14ac:dyDescent="0.35">
      <c r="A8" t="s">
        <v>18</v>
      </c>
      <c r="B8" t="s">
        <v>19</v>
      </c>
      <c r="C8" s="5">
        <v>185</v>
      </c>
      <c r="D8" s="5">
        <v>160</v>
      </c>
      <c r="E8" s="5">
        <v>80</v>
      </c>
      <c r="F8" s="5">
        <v>125</v>
      </c>
      <c r="G8" s="5">
        <v>95</v>
      </c>
    </row>
    <row r="9" spans="1:7" x14ac:dyDescent="0.35">
      <c r="A9" t="s">
        <v>20</v>
      </c>
      <c r="B9" t="s">
        <v>21</v>
      </c>
      <c r="C9" s="5">
        <v>120</v>
      </c>
      <c r="D9" s="5">
        <v>190</v>
      </c>
      <c r="E9" s="5">
        <v>110</v>
      </c>
      <c r="F9" s="5">
        <v>75</v>
      </c>
      <c r="G9" s="5">
        <v>35</v>
      </c>
    </row>
    <row r="10" spans="1:7" x14ac:dyDescent="0.35">
      <c r="A10" t="s">
        <v>22</v>
      </c>
      <c r="B10" t="s">
        <v>23</v>
      </c>
      <c r="C10" s="5" t="s">
        <v>27</v>
      </c>
      <c r="D10" s="5">
        <v>15</v>
      </c>
      <c r="E10" s="5" t="s">
        <v>27</v>
      </c>
      <c r="F10" s="5">
        <v>5</v>
      </c>
      <c r="G10" s="5">
        <v>15</v>
      </c>
    </row>
    <row r="11" spans="1:7" x14ac:dyDescent="0.35">
      <c r="A11" s="7" t="s">
        <v>12</v>
      </c>
      <c r="B11" s="7" t="s">
        <v>24</v>
      </c>
      <c r="C11" s="6">
        <v>5</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t="s">
        <v>27</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t="s">
        <v>27</v>
      </c>
      <c r="D15" s="5" t="s">
        <v>27</v>
      </c>
      <c r="E15" s="5">
        <v>5</v>
      </c>
      <c r="F15" s="5" t="s">
        <v>27</v>
      </c>
      <c r="G15" s="5">
        <v>0</v>
      </c>
    </row>
    <row r="16" spans="1:7" x14ac:dyDescent="0.35">
      <c r="A16" t="s">
        <v>12</v>
      </c>
      <c r="B16" t="s">
        <v>31</v>
      </c>
      <c r="C16" s="5">
        <v>0</v>
      </c>
      <c r="D16" s="5" t="s">
        <v>27</v>
      </c>
      <c r="E16" s="5">
        <v>0</v>
      </c>
      <c r="F16" s="5">
        <v>0</v>
      </c>
      <c r="G16" s="5" t="s">
        <v>27</v>
      </c>
    </row>
    <row r="17" spans="1:7" x14ac:dyDescent="0.35">
      <c r="A17" t="s">
        <v>12</v>
      </c>
      <c r="B17" t="s">
        <v>32</v>
      </c>
      <c r="C17" s="5" t="s">
        <v>27</v>
      </c>
      <c r="D17" s="5" t="s">
        <v>27</v>
      </c>
      <c r="E17" s="5">
        <v>0</v>
      </c>
      <c r="F17" s="5" t="s">
        <v>27</v>
      </c>
      <c r="G17" s="5" t="s">
        <v>27</v>
      </c>
    </row>
    <row r="18" spans="1:7" x14ac:dyDescent="0.35">
      <c r="A18" t="s">
        <v>14</v>
      </c>
      <c r="B18" t="s">
        <v>29</v>
      </c>
      <c r="C18" s="5">
        <v>0</v>
      </c>
      <c r="D18" s="5">
        <v>0</v>
      </c>
      <c r="E18" s="5">
        <v>0</v>
      </c>
      <c r="F18" s="5">
        <v>0</v>
      </c>
      <c r="G18" s="5">
        <v>0</v>
      </c>
    </row>
    <row r="19" spans="1:7" x14ac:dyDescent="0.35">
      <c r="A19" t="s">
        <v>14</v>
      </c>
      <c r="B19" t="s">
        <v>30</v>
      </c>
      <c r="C19" s="5" t="s">
        <v>27</v>
      </c>
      <c r="D19" s="5" t="s">
        <v>27</v>
      </c>
      <c r="E19" s="5" t="s">
        <v>27</v>
      </c>
      <c r="F19" s="5">
        <v>0</v>
      </c>
      <c r="G19" s="5" t="s">
        <v>27</v>
      </c>
    </row>
    <row r="20" spans="1:7" x14ac:dyDescent="0.35">
      <c r="A20" t="s">
        <v>14</v>
      </c>
      <c r="B20" t="s">
        <v>31</v>
      </c>
      <c r="C20" s="5" t="s">
        <v>27</v>
      </c>
      <c r="D20" s="5" t="s">
        <v>27</v>
      </c>
      <c r="E20" s="5" t="s">
        <v>27</v>
      </c>
      <c r="F20" s="5">
        <v>0</v>
      </c>
      <c r="G20" s="5" t="s">
        <v>27</v>
      </c>
    </row>
    <row r="21" spans="1:7" x14ac:dyDescent="0.35">
      <c r="A21" t="s">
        <v>14</v>
      </c>
      <c r="B21" t="s">
        <v>32</v>
      </c>
      <c r="C21" s="5" t="s">
        <v>27</v>
      </c>
      <c r="D21" s="5">
        <v>10</v>
      </c>
      <c r="E21" s="5" t="s">
        <v>27</v>
      </c>
      <c r="F21" s="5" t="s">
        <v>27</v>
      </c>
      <c r="G21" s="5" t="s">
        <v>27</v>
      </c>
    </row>
    <row r="22" spans="1:7" x14ac:dyDescent="0.35">
      <c r="A22" t="s">
        <v>14</v>
      </c>
      <c r="B22" t="s">
        <v>33</v>
      </c>
      <c r="C22" s="5" t="s">
        <v>27</v>
      </c>
      <c r="D22" s="5" t="s">
        <v>27</v>
      </c>
      <c r="E22" s="5" t="s">
        <v>27</v>
      </c>
      <c r="F22" s="5" t="s">
        <v>27</v>
      </c>
      <c r="G22" s="5" t="s">
        <v>27</v>
      </c>
    </row>
    <row r="23" spans="1:7" x14ac:dyDescent="0.35">
      <c r="A23" t="s">
        <v>14</v>
      </c>
      <c r="B23" t="s">
        <v>34</v>
      </c>
      <c r="C23" s="5">
        <v>5</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v>10</v>
      </c>
      <c r="F28" s="5">
        <v>0</v>
      </c>
      <c r="G28" s="5">
        <v>0</v>
      </c>
    </row>
    <row r="29" spans="1:7" x14ac:dyDescent="0.35">
      <c r="A29" t="s">
        <v>16</v>
      </c>
      <c r="B29" t="s">
        <v>40</v>
      </c>
      <c r="C29" s="5">
        <v>0</v>
      </c>
      <c r="D29" s="5">
        <v>0</v>
      </c>
      <c r="E29" s="5" t="s">
        <v>27</v>
      </c>
      <c r="F29" s="5">
        <v>10</v>
      </c>
      <c r="G29" s="5">
        <v>15</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5</v>
      </c>
      <c r="D33" s="5" t="s">
        <v>27</v>
      </c>
      <c r="E33" s="5">
        <v>0</v>
      </c>
      <c r="F33" s="5">
        <v>0</v>
      </c>
      <c r="G33" s="5">
        <v>0</v>
      </c>
    </row>
    <row r="34" spans="1:7" x14ac:dyDescent="0.35">
      <c r="A34" t="s">
        <v>16</v>
      </c>
      <c r="B34" t="s">
        <v>42</v>
      </c>
      <c r="C34" s="5">
        <v>0</v>
      </c>
      <c r="D34" s="5">
        <v>0</v>
      </c>
      <c r="E34" s="5" t="s">
        <v>27</v>
      </c>
      <c r="F34" s="5">
        <v>0</v>
      </c>
      <c r="G34" s="5">
        <v>0</v>
      </c>
    </row>
    <row r="35" spans="1:7" x14ac:dyDescent="0.35">
      <c r="A35" t="s">
        <v>18</v>
      </c>
      <c r="B35" t="s">
        <v>36</v>
      </c>
      <c r="C35" s="5">
        <v>0</v>
      </c>
      <c r="D35" s="5">
        <v>0</v>
      </c>
      <c r="E35" s="5">
        <v>0</v>
      </c>
      <c r="F35" s="5">
        <v>55</v>
      </c>
      <c r="G35" s="5">
        <v>25</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70</v>
      </c>
      <c r="D40" s="5">
        <v>130</v>
      </c>
      <c r="E40" s="5">
        <v>55</v>
      </c>
      <c r="F40" s="5">
        <v>35</v>
      </c>
      <c r="G40" s="5">
        <v>60</v>
      </c>
    </row>
    <row r="41" spans="1:7" x14ac:dyDescent="0.35">
      <c r="A41" t="s">
        <v>18</v>
      </c>
      <c r="B41" t="s">
        <v>45</v>
      </c>
      <c r="C41" s="5">
        <v>0</v>
      </c>
      <c r="D41" s="5">
        <v>0</v>
      </c>
      <c r="E41" s="5">
        <v>0</v>
      </c>
      <c r="F41" s="5">
        <v>0</v>
      </c>
      <c r="G41" s="5">
        <v>0</v>
      </c>
    </row>
    <row r="42" spans="1:7" x14ac:dyDescent="0.35">
      <c r="A42" t="s">
        <v>18</v>
      </c>
      <c r="B42" t="s">
        <v>46</v>
      </c>
      <c r="C42" s="5">
        <v>75</v>
      </c>
      <c r="D42" s="5" t="s">
        <v>27</v>
      </c>
      <c r="E42" s="5">
        <v>5</v>
      </c>
      <c r="F42" s="5" t="s">
        <v>27</v>
      </c>
      <c r="G42" s="5" t="s">
        <v>27</v>
      </c>
    </row>
    <row r="43" spans="1:7" x14ac:dyDescent="0.35">
      <c r="A43" t="s">
        <v>18</v>
      </c>
      <c r="B43" t="s">
        <v>47</v>
      </c>
      <c r="C43" s="5">
        <v>20</v>
      </c>
      <c r="D43" s="5">
        <v>10</v>
      </c>
      <c r="E43" s="5">
        <v>10</v>
      </c>
      <c r="F43" s="5">
        <v>0</v>
      </c>
      <c r="G43" s="5" t="s">
        <v>27</v>
      </c>
    </row>
    <row r="44" spans="1:7" x14ac:dyDescent="0.35">
      <c r="A44" t="s">
        <v>18</v>
      </c>
      <c r="B44" t="s">
        <v>40</v>
      </c>
      <c r="C44" s="5" t="s">
        <v>27</v>
      </c>
      <c r="D44" s="5">
        <v>0</v>
      </c>
      <c r="E44" s="5">
        <v>0</v>
      </c>
      <c r="F44" s="5">
        <v>15</v>
      </c>
      <c r="G44" s="5">
        <v>0</v>
      </c>
    </row>
    <row r="45" spans="1:7" x14ac:dyDescent="0.35">
      <c r="A45" t="s">
        <v>18</v>
      </c>
      <c r="B45" t="s">
        <v>33</v>
      </c>
      <c r="C45" s="5">
        <v>0</v>
      </c>
      <c r="D45" s="5">
        <v>0</v>
      </c>
      <c r="E45" s="5">
        <v>0</v>
      </c>
      <c r="F45" s="5">
        <v>10</v>
      </c>
      <c r="G45" s="5">
        <v>0</v>
      </c>
    </row>
    <row r="46" spans="1:7" x14ac:dyDescent="0.35">
      <c r="A46" t="s">
        <v>18</v>
      </c>
      <c r="B46" t="s">
        <v>48</v>
      </c>
      <c r="C46" s="5">
        <v>5</v>
      </c>
      <c r="D46" s="5">
        <v>15</v>
      </c>
      <c r="E46" s="5">
        <v>10</v>
      </c>
      <c r="F46" s="5">
        <v>10</v>
      </c>
      <c r="G46" s="5" t="s">
        <v>27</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5</v>
      </c>
      <c r="D50" s="5" t="s">
        <v>27</v>
      </c>
      <c r="E50" s="5">
        <v>0</v>
      </c>
      <c r="F50" s="5">
        <v>0</v>
      </c>
      <c r="G50" s="5" t="s">
        <v>27</v>
      </c>
    </row>
    <row r="51" spans="1:7" x14ac:dyDescent="0.35">
      <c r="A51" t="s">
        <v>18</v>
      </c>
      <c r="B51" t="s">
        <v>35</v>
      </c>
      <c r="C51" s="5" t="s">
        <v>27</v>
      </c>
      <c r="D51" s="5" t="s">
        <v>27</v>
      </c>
      <c r="E51" s="5" t="s">
        <v>27</v>
      </c>
      <c r="F51" s="5">
        <v>0</v>
      </c>
      <c r="G51" s="5">
        <v>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35</v>
      </c>
      <c r="D58" s="5">
        <v>25</v>
      </c>
      <c r="E58" s="5">
        <v>70</v>
      </c>
      <c r="F58" s="5">
        <v>45</v>
      </c>
      <c r="G58" s="5">
        <v>20</v>
      </c>
    </row>
    <row r="59" spans="1:7" x14ac:dyDescent="0.35">
      <c r="A59" t="s">
        <v>20</v>
      </c>
      <c r="B59" t="s">
        <v>46</v>
      </c>
      <c r="C59" s="5">
        <v>35</v>
      </c>
      <c r="D59" s="5">
        <v>60</v>
      </c>
      <c r="E59" s="5">
        <v>30</v>
      </c>
      <c r="F59" s="5">
        <v>15</v>
      </c>
      <c r="G59" s="5">
        <v>15</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25</v>
      </c>
      <c r="D62" s="5">
        <v>5</v>
      </c>
      <c r="E62" s="5">
        <v>10</v>
      </c>
      <c r="F62" s="5">
        <v>5</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t="s">
        <v>27</v>
      </c>
      <c r="D65" s="5">
        <v>10</v>
      </c>
      <c r="E65" s="5">
        <v>0</v>
      </c>
      <c r="F65" s="5">
        <v>10</v>
      </c>
      <c r="G65" s="5">
        <v>0</v>
      </c>
    </row>
    <row r="66" spans="1:7" x14ac:dyDescent="0.35">
      <c r="A66" t="s">
        <v>20</v>
      </c>
      <c r="B66" t="s">
        <v>42</v>
      </c>
      <c r="C66" s="5">
        <v>25</v>
      </c>
      <c r="D66" s="5">
        <v>90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t="s">
        <v>27</v>
      </c>
      <c r="D68" s="5">
        <v>15</v>
      </c>
      <c r="E68" s="5" t="s">
        <v>27</v>
      </c>
      <c r="F68" s="5">
        <v>5</v>
      </c>
      <c r="G68" s="5">
        <v>15</v>
      </c>
    </row>
    <row r="69" spans="1:7" x14ac:dyDescent="0.35">
      <c r="A69" t="s">
        <v>22</v>
      </c>
      <c r="B69" t="s">
        <v>40</v>
      </c>
      <c r="C69" s="5">
        <v>0</v>
      </c>
      <c r="D69" s="5" t="s">
        <v>27</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t="s">
        <v>27</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84</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t="s">
        <v>27</v>
      </c>
      <c r="G5" s="5">
        <v>0</v>
      </c>
    </row>
    <row r="6" spans="1:7" x14ac:dyDescent="0.35">
      <c r="A6" t="s">
        <v>14</v>
      </c>
      <c r="B6" t="s">
        <v>15</v>
      </c>
      <c r="C6" s="5">
        <v>35</v>
      </c>
      <c r="D6" s="5">
        <v>0</v>
      </c>
      <c r="E6" s="5">
        <v>30</v>
      </c>
      <c r="F6" s="5">
        <v>110</v>
      </c>
      <c r="G6" s="5">
        <v>0</v>
      </c>
    </row>
    <row r="7" spans="1:7" x14ac:dyDescent="0.35">
      <c r="A7" t="s">
        <v>16</v>
      </c>
      <c r="B7" t="s">
        <v>17</v>
      </c>
      <c r="C7" s="5">
        <v>30</v>
      </c>
      <c r="D7" s="5">
        <v>40</v>
      </c>
      <c r="E7" s="5">
        <v>20</v>
      </c>
      <c r="F7" s="5">
        <v>45</v>
      </c>
      <c r="G7" s="5">
        <v>25</v>
      </c>
    </row>
    <row r="8" spans="1:7" x14ac:dyDescent="0.35">
      <c r="A8" t="s">
        <v>18</v>
      </c>
      <c r="B8" t="s">
        <v>19</v>
      </c>
      <c r="C8" s="5">
        <v>385</v>
      </c>
      <c r="D8" s="5">
        <v>295</v>
      </c>
      <c r="E8" s="5">
        <v>365</v>
      </c>
      <c r="F8" s="5">
        <v>345</v>
      </c>
      <c r="G8" s="5">
        <v>520</v>
      </c>
    </row>
    <row r="9" spans="1:7" x14ac:dyDescent="0.35">
      <c r="A9" t="s">
        <v>20</v>
      </c>
      <c r="B9" t="s">
        <v>21</v>
      </c>
      <c r="C9" s="8">
        <v>1070</v>
      </c>
      <c r="D9" s="5">
        <v>990</v>
      </c>
      <c r="E9" s="5">
        <v>320</v>
      </c>
      <c r="F9" s="5">
        <v>580</v>
      </c>
      <c r="G9" s="5">
        <v>505</v>
      </c>
    </row>
    <row r="10" spans="1:7" x14ac:dyDescent="0.35">
      <c r="A10" t="s">
        <v>22</v>
      </c>
      <c r="B10" t="s">
        <v>23</v>
      </c>
      <c r="C10" s="5">
        <v>215</v>
      </c>
      <c r="D10" s="5">
        <v>120</v>
      </c>
      <c r="E10" s="5">
        <v>210</v>
      </c>
      <c r="F10" s="5">
        <v>135</v>
      </c>
      <c r="G10" s="5">
        <v>125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t="s">
        <v>27</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30</v>
      </c>
      <c r="D19" s="5">
        <v>0</v>
      </c>
      <c r="E19" s="5">
        <v>20</v>
      </c>
      <c r="F19" s="5">
        <v>25</v>
      </c>
      <c r="G19" s="5">
        <v>0</v>
      </c>
    </row>
    <row r="20" spans="1:7" x14ac:dyDescent="0.35">
      <c r="A20" t="s">
        <v>14</v>
      </c>
      <c r="B20" t="s">
        <v>31</v>
      </c>
      <c r="C20" s="5">
        <v>0</v>
      </c>
      <c r="D20" s="5">
        <v>0</v>
      </c>
      <c r="E20" s="5">
        <v>0</v>
      </c>
      <c r="F20" s="5">
        <v>15</v>
      </c>
      <c r="G20" s="5">
        <v>0</v>
      </c>
    </row>
    <row r="21" spans="1:7" x14ac:dyDescent="0.35">
      <c r="A21" t="s">
        <v>14</v>
      </c>
      <c r="B21" t="s">
        <v>32</v>
      </c>
      <c r="C21" s="5">
        <v>0</v>
      </c>
      <c r="D21" s="5">
        <v>0</v>
      </c>
      <c r="E21" s="5">
        <v>0</v>
      </c>
      <c r="F21" s="5">
        <v>35</v>
      </c>
      <c r="G21" s="5">
        <v>0</v>
      </c>
    </row>
    <row r="22" spans="1:7" x14ac:dyDescent="0.35">
      <c r="A22" t="s">
        <v>14</v>
      </c>
      <c r="B22" t="s">
        <v>33</v>
      </c>
      <c r="C22" s="5">
        <v>0</v>
      </c>
      <c r="D22" s="5">
        <v>0</v>
      </c>
      <c r="E22" s="5">
        <v>0</v>
      </c>
      <c r="F22" s="5">
        <v>5</v>
      </c>
      <c r="G22" s="5">
        <v>0</v>
      </c>
    </row>
    <row r="23" spans="1:7" x14ac:dyDescent="0.35">
      <c r="A23" t="s">
        <v>14</v>
      </c>
      <c r="B23" t="s">
        <v>34</v>
      </c>
      <c r="C23" s="5">
        <v>0</v>
      </c>
      <c r="D23" s="5">
        <v>0</v>
      </c>
      <c r="E23" s="5">
        <v>0</v>
      </c>
      <c r="F23" s="5">
        <v>0</v>
      </c>
      <c r="G23" s="5">
        <v>0</v>
      </c>
    </row>
    <row r="24" spans="1:7" x14ac:dyDescent="0.35">
      <c r="A24" t="s">
        <v>14</v>
      </c>
      <c r="B24" t="s">
        <v>35</v>
      </c>
      <c r="C24" s="5">
        <v>10</v>
      </c>
      <c r="D24" s="5">
        <v>0</v>
      </c>
      <c r="E24" s="5">
        <v>10</v>
      </c>
      <c r="F24" s="5">
        <v>30</v>
      </c>
      <c r="G24" s="5">
        <v>0</v>
      </c>
    </row>
    <row r="25" spans="1:7" x14ac:dyDescent="0.35">
      <c r="A25" t="s">
        <v>16</v>
      </c>
      <c r="B25" t="s">
        <v>36</v>
      </c>
      <c r="C25" s="5">
        <v>0</v>
      </c>
      <c r="D25" s="5">
        <v>0</v>
      </c>
      <c r="E25" s="5">
        <v>0</v>
      </c>
      <c r="F25" s="5">
        <v>15</v>
      </c>
      <c r="G25" s="5" t="s">
        <v>27</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25</v>
      </c>
      <c r="D28" s="5">
        <v>30</v>
      </c>
      <c r="E28" s="5">
        <v>10</v>
      </c>
      <c r="F28" s="5">
        <v>0</v>
      </c>
      <c r="G28" s="5">
        <v>0</v>
      </c>
    </row>
    <row r="29" spans="1:7" x14ac:dyDescent="0.35">
      <c r="A29" t="s">
        <v>16</v>
      </c>
      <c r="B29" t="s">
        <v>40</v>
      </c>
      <c r="C29" s="5">
        <v>0</v>
      </c>
      <c r="D29" s="5">
        <v>0</v>
      </c>
      <c r="E29" s="5">
        <v>5</v>
      </c>
      <c r="F29" s="5" t="s">
        <v>27</v>
      </c>
      <c r="G29" s="5">
        <v>20</v>
      </c>
    </row>
    <row r="30" spans="1:7" x14ac:dyDescent="0.35">
      <c r="A30" t="s">
        <v>16</v>
      </c>
      <c r="B30" t="s">
        <v>33</v>
      </c>
      <c r="C30" s="5" t="s">
        <v>27</v>
      </c>
      <c r="D30" s="5">
        <v>10</v>
      </c>
      <c r="E30" s="5">
        <v>5</v>
      </c>
      <c r="F30" s="5">
        <v>20</v>
      </c>
      <c r="G30" s="5">
        <v>0</v>
      </c>
    </row>
    <row r="31" spans="1:7" x14ac:dyDescent="0.35">
      <c r="A31" t="s">
        <v>16</v>
      </c>
      <c r="B31" t="s">
        <v>41</v>
      </c>
      <c r="C31" s="5">
        <v>0</v>
      </c>
      <c r="D31" s="5">
        <v>0</v>
      </c>
      <c r="E31" s="5">
        <v>0</v>
      </c>
      <c r="F31" s="5">
        <v>10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105</v>
      </c>
      <c r="D35" s="5">
        <v>30</v>
      </c>
      <c r="E35" s="5">
        <v>155</v>
      </c>
      <c r="F35" s="5">
        <v>90</v>
      </c>
      <c r="G35" s="5">
        <v>85</v>
      </c>
    </row>
    <row r="36" spans="1:7" x14ac:dyDescent="0.35">
      <c r="A36" t="s">
        <v>18</v>
      </c>
      <c r="B36" t="s">
        <v>37</v>
      </c>
      <c r="C36" s="5">
        <v>15</v>
      </c>
      <c r="D36" s="5">
        <v>20</v>
      </c>
      <c r="E36" s="5">
        <v>0</v>
      </c>
      <c r="F36" s="5">
        <v>55</v>
      </c>
      <c r="G36" s="5">
        <v>40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135</v>
      </c>
      <c r="D40" s="5">
        <v>190</v>
      </c>
      <c r="E40" s="5">
        <v>150</v>
      </c>
      <c r="F40" s="5">
        <v>90</v>
      </c>
      <c r="G40" s="5">
        <v>135</v>
      </c>
    </row>
    <row r="41" spans="1:7" x14ac:dyDescent="0.35">
      <c r="A41" t="s">
        <v>18</v>
      </c>
      <c r="B41" t="s">
        <v>45</v>
      </c>
      <c r="C41" s="5">
        <v>0</v>
      </c>
      <c r="D41" s="5">
        <v>0</v>
      </c>
      <c r="E41" s="5">
        <v>0</v>
      </c>
      <c r="F41" s="5">
        <v>0</v>
      </c>
      <c r="G41" s="5">
        <v>0</v>
      </c>
    </row>
    <row r="42" spans="1:7" x14ac:dyDescent="0.35">
      <c r="A42" t="s">
        <v>18</v>
      </c>
      <c r="B42" t="s">
        <v>46</v>
      </c>
      <c r="C42" s="5">
        <v>105</v>
      </c>
      <c r="D42" s="5">
        <v>30</v>
      </c>
      <c r="E42" s="5">
        <v>35</v>
      </c>
      <c r="F42" s="5">
        <v>85</v>
      </c>
      <c r="G42" s="5">
        <v>55</v>
      </c>
    </row>
    <row r="43" spans="1:7" x14ac:dyDescent="0.35">
      <c r="A43" t="s">
        <v>18</v>
      </c>
      <c r="B43" t="s">
        <v>47</v>
      </c>
      <c r="C43" s="5">
        <v>0</v>
      </c>
      <c r="D43" s="5">
        <v>0</v>
      </c>
      <c r="E43" s="5">
        <v>0</v>
      </c>
      <c r="F43" s="5">
        <v>0</v>
      </c>
      <c r="G43" s="5">
        <v>0</v>
      </c>
    </row>
    <row r="44" spans="1:7" x14ac:dyDescent="0.35">
      <c r="A44" t="s">
        <v>18</v>
      </c>
      <c r="B44" t="s">
        <v>40</v>
      </c>
      <c r="C44" s="5">
        <v>0</v>
      </c>
      <c r="D44" s="5">
        <v>0</v>
      </c>
      <c r="E44" s="5">
        <v>15</v>
      </c>
      <c r="F44" s="5">
        <v>10</v>
      </c>
      <c r="G44" s="5">
        <v>130</v>
      </c>
    </row>
    <row r="45" spans="1:7" x14ac:dyDescent="0.35">
      <c r="A45" t="s">
        <v>18</v>
      </c>
      <c r="B45" t="s">
        <v>33</v>
      </c>
      <c r="C45" s="5">
        <v>10</v>
      </c>
      <c r="D45" s="5" t="s">
        <v>27</v>
      </c>
      <c r="E45" s="5" t="s">
        <v>27</v>
      </c>
      <c r="F45" s="5">
        <v>10</v>
      </c>
      <c r="G45" s="5">
        <v>25</v>
      </c>
    </row>
    <row r="46" spans="1:7" x14ac:dyDescent="0.35">
      <c r="A46" t="s">
        <v>18</v>
      </c>
      <c r="B46" t="s">
        <v>48</v>
      </c>
      <c r="C46" s="5">
        <v>0</v>
      </c>
      <c r="D46" s="5">
        <v>10</v>
      </c>
      <c r="E46" s="5">
        <v>0</v>
      </c>
      <c r="F46" s="5">
        <v>0</v>
      </c>
      <c r="G46" s="5">
        <v>0</v>
      </c>
    </row>
    <row r="47" spans="1:7" x14ac:dyDescent="0.35">
      <c r="A47" t="s">
        <v>18</v>
      </c>
      <c r="B47" t="s">
        <v>49</v>
      </c>
      <c r="C47" s="5">
        <v>0</v>
      </c>
      <c r="D47" s="5">
        <v>0</v>
      </c>
      <c r="E47" s="5">
        <v>0</v>
      </c>
      <c r="F47" s="5">
        <v>0</v>
      </c>
      <c r="G47" s="5">
        <v>0</v>
      </c>
    </row>
    <row r="48" spans="1:7" x14ac:dyDescent="0.35">
      <c r="A48" t="s">
        <v>18</v>
      </c>
      <c r="B48" t="s">
        <v>50</v>
      </c>
      <c r="C48" s="5">
        <v>0</v>
      </c>
      <c r="D48" s="5">
        <v>5</v>
      </c>
      <c r="E48" s="5">
        <v>0</v>
      </c>
      <c r="F48" s="5">
        <v>0</v>
      </c>
      <c r="G48" s="5">
        <v>0</v>
      </c>
    </row>
    <row r="49" spans="1:7" x14ac:dyDescent="0.35">
      <c r="A49" t="s">
        <v>18</v>
      </c>
      <c r="B49" t="s">
        <v>41</v>
      </c>
      <c r="C49" s="5">
        <v>10</v>
      </c>
      <c r="D49" s="5">
        <v>0</v>
      </c>
      <c r="E49" s="5">
        <v>0</v>
      </c>
      <c r="F49" s="5">
        <v>0</v>
      </c>
      <c r="G49" s="5">
        <v>0</v>
      </c>
    </row>
    <row r="50" spans="1:7" x14ac:dyDescent="0.35">
      <c r="A50" t="s">
        <v>18</v>
      </c>
      <c r="B50" t="s">
        <v>34</v>
      </c>
      <c r="C50" s="5" t="s">
        <v>27</v>
      </c>
      <c r="D50" s="5">
        <v>5</v>
      </c>
      <c r="E50" s="5">
        <v>5</v>
      </c>
      <c r="F50" s="5">
        <v>5</v>
      </c>
      <c r="G50" s="5">
        <v>10</v>
      </c>
    </row>
    <row r="51" spans="1:7" x14ac:dyDescent="0.35">
      <c r="A51" t="s">
        <v>18</v>
      </c>
      <c r="B51" t="s">
        <v>35</v>
      </c>
      <c r="C51" s="5">
        <v>0</v>
      </c>
      <c r="D51" s="5">
        <v>0</v>
      </c>
      <c r="E51" s="5">
        <v>0</v>
      </c>
      <c r="F51" s="5">
        <v>0</v>
      </c>
      <c r="G51" s="5">
        <v>0</v>
      </c>
    </row>
    <row r="52" spans="1:7" x14ac:dyDescent="0.35">
      <c r="A52" t="s">
        <v>18</v>
      </c>
      <c r="B52" t="s">
        <v>42</v>
      </c>
      <c r="C52" s="5" t="s">
        <v>27</v>
      </c>
      <c r="D52" s="5" t="s">
        <v>27</v>
      </c>
      <c r="E52" s="5">
        <v>0</v>
      </c>
      <c r="F52" s="5">
        <v>0</v>
      </c>
      <c r="G52" s="5">
        <v>30</v>
      </c>
    </row>
    <row r="53" spans="1:7" x14ac:dyDescent="0.35">
      <c r="A53" t="s">
        <v>20</v>
      </c>
      <c r="B53" t="s">
        <v>51</v>
      </c>
      <c r="C53" s="5">
        <v>10</v>
      </c>
      <c r="D53" s="5">
        <v>0</v>
      </c>
      <c r="E53" s="5">
        <v>0</v>
      </c>
      <c r="F53" s="5">
        <v>0</v>
      </c>
      <c r="G53" s="5">
        <v>0</v>
      </c>
    </row>
    <row r="54" spans="1:7" x14ac:dyDescent="0.35">
      <c r="A54" t="s">
        <v>20</v>
      </c>
      <c r="B54" t="s">
        <v>36</v>
      </c>
      <c r="C54" s="5">
        <v>240</v>
      </c>
      <c r="D54" s="5">
        <v>250</v>
      </c>
      <c r="E54" s="5">
        <v>155</v>
      </c>
      <c r="F54" s="5">
        <v>190</v>
      </c>
      <c r="G54" s="5">
        <v>135</v>
      </c>
    </row>
    <row r="55" spans="1:7" x14ac:dyDescent="0.35">
      <c r="A55" t="s">
        <v>20</v>
      </c>
      <c r="B55" t="s">
        <v>37</v>
      </c>
      <c r="C55" s="5">
        <v>0</v>
      </c>
      <c r="D55" s="5">
        <v>0</v>
      </c>
      <c r="E55" s="5">
        <v>0</v>
      </c>
      <c r="F55" s="5">
        <v>0</v>
      </c>
      <c r="G55" s="5" t="s">
        <v>27</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115</v>
      </c>
      <c r="D58" s="5">
        <v>125</v>
      </c>
      <c r="E58" s="5">
        <v>25</v>
      </c>
      <c r="F58" s="5">
        <v>105</v>
      </c>
      <c r="G58" s="5">
        <v>100</v>
      </c>
    </row>
    <row r="59" spans="1:7" x14ac:dyDescent="0.35">
      <c r="A59" t="s">
        <v>20</v>
      </c>
      <c r="B59" t="s">
        <v>46</v>
      </c>
      <c r="C59" s="5">
        <v>170</v>
      </c>
      <c r="D59" s="5">
        <v>100</v>
      </c>
      <c r="E59" s="5">
        <v>35</v>
      </c>
      <c r="F59" s="5">
        <v>150</v>
      </c>
      <c r="G59" s="5">
        <v>15</v>
      </c>
    </row>
    <row r="60" spans="1:7" x14ac:dyDescent="0.35">
      <c r="A60" t="s">
        <v>20</v>
      </c>
      <c r="B60" t="s">
        <v>40</v>
      </c>
      <c r="C60" s="5">
        <v>35</v>
      </c>
      <c r="D60" s="5" t="s">
        <v>27</v>
      </c>
      <c r="E60" s="5">
        <v>20</v>
      </c>
      <c r="F60" s="5" t="s">
        <v>25</v>
      </c>
      <c r="G60" s="5" t="s">
        <v>25</v>
      </c>
    </row>
    <row r="61" spans="1:7" x14ac:dyDescent="0.35">
      <c r="A61" t="s">
        <v>20</v>
      </c>
      <c r="B61" t="s">
        <v>33</v>
      </c>
      <c r="C61" s="5">
        <v>175</v>
      </c>
      <c r="D61" s="5">
        <v>185</v>
      </c>
      <c r="E61" s="5">
        <v>50</v>
      </c>
      <c r="F61" s="5">
        <v>85</v>
      </c>
      <c r="G61" s="5">
        <v>125</v>
      </c>
    </row>
    <row r="62" spans="1:7" x14ac:dyDescent="0.35">
      <c r="A62" t="s">
        <v>20</v>
      </c>
      <c r="B62" t="s">
        <v>48</v>
      </c>
      <c r="C62" s="5">
        <v>155</v>
      </c>
      <c r="D62" s="5">
        <v>130</v>
      </c>
      <c r="E62" s="5" t="s">
        <v>27</v>
      </c>
      <c r="F62" s="5" t="s">
        <v>27</v>
      </c>
      <c r="G62" s="5">
        <v>10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25</v>
      </c>
      <c r="D65" s="5">
        <v>45</v>
      </c>
      <c r="E65" s="5">
        <v>15</v>
      </c>
      <c r="F65" s="5">
        <v>20</v>
      </c>
      <c r="G65" s="5">
        <v>120</v>
      </c>
    </row>
    <row r="66" spans="1:7" x14ac:dyDescent="0.35">
      <c r="A66" t="s">
        <v>20</v>
      </c>
      <c r="B66" t="s">
        <v>42</v>
      </c>
      <c r="C66" s="5">
        <v>140</v>
      </c>
      <c r="D66" s="5">
        <v>150</v>
      </c>
      <c r="E66" s="5">
        <v>15</v>
      </c>
      <c r="F66" s="5">
        <v>25</v>
      </c>
      <c r="G66" s="5">
        <v>0</v>
      </c>
    </row>
    <row r="67" spans="1:7" x14ac:dyDescent="0.35">
      <c r="A67" t="s">
        <v>22</v>
      </c>
      <c r="B67" t="s">
        <v>36</v>
      </c>
      <c r="C67" s="5">
        <v>20</v>
      </c>
      <c r="D67" s="5">
        <v>0</v>
      </c>
      <c r="E67" s="5">
        <v>80</v>
      </c>
      <c r="F67" s="5">
        <v>45</v>
      </c>
      <c r="G67" s="5">
        <v>30</v>
      </c>
    </row>
    <row r="68" spans="1:7" x14ac:dyDescent="0.35">
      <c r="A68" t="s">
        <v>22</v>
      </c>
      <c r="B68" t="s">
        <v>53</v>
      </c>
      <c r="C68" s="5">
        <v>170</v>
      </c>
      <c r="D68" s="5">
        <v>75</v>
      </c>
      <c r="E68" s="5">
        <v>120</v>
      </c>
      <c r="F68" s="5">
        <v>75</v>
      </c>
      <c r="G68" s="5">
        <v>80</v>
      </c>
    </row>
    <row r="69" spans="1:7" x14ac:dyDescent="0.35">
      <c r="A69" t="s">
        <v>22</v>
      </c>
      <c r="B69" t="s">
        <v>40</v>
      </c>
      <c r="C69" s="5" t="s">
        <v>27</v>
      </c>
      <c r="D69" s="5">
        <v>0</v>
      </c>
      <c r="E69" s="5" t="s">
        <v>27</v>
      </c>
      <c r="F69" s="5" t="s">
        <v>25</v>
      </c>
      <c r="G69" s="5" t="s">
        <v>25</v>
      </c>
    </row>
    <row r="70" spans="1:7" x14ac:dyDescent="0.35">
      <c r="A70" t="s">
        <v>22</v>
      </c>
      <c r="B70" t="s">
        <v>33</v>
      </c>
      <c r="C70" s="5">
        <v>20</v>
      </c>
      <c r="D70" s="5">
        <v>35</v>
      </c>
      <c r="E70" s="5" t="s">
        <v>27</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t="s">
        <v>27</v>
      </c>
      <c r="D73" s="5">
        <v>15</v>
      </c>
      <c r="E73" s="5">
        <v>0</v>
      </c>
      <c r="F73" s="5">
        <v>5</v>
      </c>
      <c r="G73" s="5">
        <v>0</v>
      </c>
    </row>
    <row r="74" spans="1:7" x14ac:dyDescent="0.35">
      <c r="A74" t="s">
        <v>22</v>
      </c>
      <c r="B74" t="s">
        <v>54</v>
      </c>
      <c r="C74" s="5">
        <v>0</v>
      </c>
      <c r="D74" s="5">
        <v>0</v>
      </c>
      <c r="E74" s="5">
        <v>10</v>
      </c>
      <c r="F74" s="5">
        <v>10</v>
      </c>
      <c r="G74" s="5">
        <v>15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85</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5</v>
      </c>
      <c r="D5" s="5" t="s">
        <v>27</v>
      </c>
      <c r="E5" s="5" t="s">
        <v>27</v>
      </c>
      <c r="F5" s="5" t="s">
        <v>27</v>
      </c>
      <c r="G5" s="5">
        <v>0</v>
      </c>
    </row>
    <row r="6" spans="1:7" x14ac:dyDescent="0.35">
      <c r="A6" t="s">
        <v>14</v>
      </c>
      <c r="B6" t="s">
        <v>15</v>
      </c>
      <c r="C6" s="5">
        <v>15</v>
      </c>
      <c r="D6" s="5">
        <v>10</v>
      </c>
      <c r="E6" s="5">
        <v>25</v>
      </c>
      <c r="F6" s="5">
        <v>30</v>
      </c>
      <c r="G6" s="5">
        <v>10</v>
      </c>
    </row>
    <row r="7" spans="1:7" x14ac:dyDescent="0.35">
      <c r="A7" t="s">
        <v>16</v>
      </c>
      <c r="B7" t="s">
        <v>17</v>
      </c>
      <c r="C7" s="5">
        <v>15</v>
      </c>
      <c r="D7" s="5" t="s">
        <v>27</v>
      </c>
      <c r="E7" s="5">
        <v>5</v>
      </c>
      <c r="F7" s="5">
        <v>30</v>
      </c>
      <c r="G7" s="5">
        <v>40</v>
      </c>
    </row>
    <row r="8" spans="1:7" x14ac:dyDescent="0.35">
      <c r="A8" t="s">
        <v>18</v>
      </c>
      <c r="B8" t="s">
        <v>19</v>
      </c>
      <c r="C8" s="5">
        <v>155</v>
      </c>
      <c r="D8" s="5">
        <v>75</v>
      </c>
      <c r="E8" s="5">
        <v>110</v>
      </c>
      <c r="F8" s="5">
        <v>270</v>
      </c>
      <c r="G8" s="5">
        <v>330</v>
      </c>
    </row>
    <row r="9" spans="1:7" x14ac:dyDescent="0.35">
      <c r="A9" t="s">
        <v>20</v>
      </c>
      <c r="B9" t="s">
        <v>21</v>
      </c>
      <c r="C9" s="5">
        <v>130</v>
      </c>
      <c r="D9" s="5">
        <v>145</v>
      </c>
      <c r="E9" s="5">
        <v>105</v>
      </c>
      <c r="F9" s="5">
        <v>55</v>
      </c>
      <c r="G9" s="5">
        <v>140</v>
      </c>
    </row>
    <row r="10" spans="1:7" x14ac:dyDescent="0.35">
      <c r="A10" t="s">
        <v>22</v>
      </c>
      <c r="B10" t="s">
        <v>23</v>
      </c>
      <c r="C10" s="5">
        <v>45</v>
      </c>
      <c r="D10" s="5">
        <v>30</v>
      </c>
      <c r="E10" s="5">
        <v>90</v>
      </c>
      <c r="F10" s="5">
        <v>60</v>
      </c>
      <c r="G10" s="5">
        <v>80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t="s">
        <v>27</v>
      </c>
      <c r="D14" s="5">
        <v>0</v>
      </c>
      <c r="E14" s="5">
        <v>0</v>
      </c>
      <c r="F14" s="5">
        <v>0</v>
      </c>
      <c r="G14" s="5">
        <v>0</v>
      </c>
    </row>
    <row r="15" spans="1:7" x14ac:dyDescent="0.35">
      <c r="A15" t="s">
        <v>12</v>
      </c>
      <c r="B15" t="s">
        <v>30</v>
      </c>
      <c r="C15" s="5" t="s">
        <v>27</v>
      </c>
      <c r="D15" s="5">
        <v>0</v>
      </c>
      <c r="E15" s="5" t="s">
        <v>27</v>
      </c>
      <c r="F15" s="5">
        <v>0</v>
      </c>
      <c r="G15" s="5">
        <v>0</v>
      </c>
    </row>
    <row r="16" spans="1:7" x14ac:dyDescent="0.35">
      <c r="A16" t="s">
        <v>12</v>
      </c>
      <c r="B16" t="s">
        <v>31</v>
      </c>
      <c r="C16" s="5" t="s">
        <v>27</v>
      </c>
      <c r="D16" s="5">
        <v>0</v>
      </c>
      <c r="E16" s="5">
        <v>0</v>
      </c>
      <c r="F16" s="5" t="s">
        <v>27</v>
      </c>
      <c r="G16" s="5">
        <v>0</v>
      </c>
    </row>
    <row r="17" spans="1:7" x14ac:dyDescent="0.35">
      <c r="A17" t="s">
        <v>12</v>
      </c>
      <c r="B17" t="s">
        <v>32</v>
      </c>
      <c r="C17" s="5" t="s">
        <v>27</v>
      </c>
      <c r="D17" s="5" t="s">
        <v>27</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t="s">
        <v>27</v>
      </c>
      <c r="D19" s="5">
        <v>0</v>
      </c>
      <c r="E19" s="5">
        <v>5</v>
      </c>
      <c r="F19" s="5" t="s">
        <v>27</v>
      </c>
      <c r="G19" s="5">
        <v>0</v>
      </c>
    </row>
    <row r="20" spans="1:7" x14ac:dyDescent="0.35">
      <c r="A20" t="s">
        <v>14</v>
      </c>
      <c r="B20" t="s">
        <v>31</v>
      </c>
      <c r="C20" s="5">
        <v>0</v>
      </c>
      <c r="D20" s="5">
        <v>0</v>
      </c>
      <c r="E20" s="5">
        <v>10</v>
      </c>
      <c r="F20" s="5" t="s">
        <v>27</v>
      </c>
      <c r="G20" s="5" t="s">
        <v>27</v>
      </c>
    </row>
    <row r="21" spans="1:7" x14ac:dyDescent="0.35">
      <c r="A21" t="s">
        <v>14</v>
      </c>
      <c r="B21" t="s">
        <v>32</v>
      </c>
      <c r="C21" s="5" t="s">
        <v>27</v>
      </c>
      <c r="D21" s="5">
        <v>5</v>
      </c>
      <c r="E21" s="5">
        <v>5</v>
      </c>
      <c r="F21" s="5" t="s">
        <v>27</v>
      </c>
      <c r="G21" s="5" t="s">
        <v>27</v>
      </c>
    </row>
    <row r="22" spans="1:7" x14ac:dyDescent="0.35">
      <c r="A22" t="s">
        <v>14</v>
      </c>
      <c r="B22" t="s">
        <v>33</v>
      </c>
      <c r="C22" s="5">
        <v>5</v>
      </c>
      <c r="D22" s="5">
        <v>5</v>
      </c>
      <c r="E22" s="5">
        <v>0</v>
      </c>
      <c r="F22" s="5">
        <v>10</v>
      </c>
      <c r="G22" s="5" t="s">
        <v>27</v>
      </c>
    </row>
    <row r="23" spans="1:7" x14ac:dyDescent="0.35">
      <c r="A23" t="s">
        <v>14</v>
      </c>
      <c r="B23" t="s">
        <v>34</v>
      </c>
      <c r="C23" s="5" t="s">
        <v>27</v>
      </c>
      <c r="D23" s="5" t="s">
        <v>27</v>
      </c>
      <c r="E23" s="5" t="s">
        <v>27</v>
      </c>
      <c r="F23" s="5">
        <v>5</v>
      </c>
      <c r="G23" s="5">
        <v>0</v>
      </c>
    </row>
    <row r="24" spans="1:7" x14ac:dyDescent="0.35">
      <c r="A24" t="s">
        <v>14</v>
      </c>
      <c r="B24" t="s">
        <v>35</v>
      </c>
      <c r="C24" s="5" t="s">
        <v>27</v>
      </c>
      <c r="D24" s="5">
        <v>0</v>
      </c>
      <c r="E24" s="5">
        <v>0</v>
      </c>
      <c r="F24" s="5">
        <v>0</v>
      </c>
      <c r="G24" s="5">
        <v>0</v>
      </c>
    </row>
    <row r="25" spans="1:7" x14ac:dyDescent="0.35">
      <c r="A25" t="s">
        <v>16</v>
      </c>
      <c r="B25" t="s">
        <v>36</v>
      </c>
      <c r="C25" s="5">
        <v>0</v>
      </c>
      <c r="D25" s="5">
        <v>0</v>
      </c>
      <c r="E25" s="5">
        <v>0</v>
      </c>
      <c r="F25" s="5">
        <v>0</v>
      </c>
      <c r="G25" s="5" t="s">
        <v>27</v>
      </c>
    </row>
    <row r="26" spans="1:7" x14ac:dyDescent="0.35">
      <c r="A26" t="s">
        <v>16</v>
      </c>
      <c r="B26" t="s">
        <v>37</v>
      </c>
      <c r="C26" s="5">
        <v>0</v>
      </c>
      <c r="D26" s="5">
        <v>0</v>
      </c>
      <c r="E26" s="5">
        <v>0</v>
      </c>
      <c r="F26" s="5">
        <v>0</v>
      </c>
      <c r="G26" s="5" t="s">
        <v>27</v>
      </c>
    </row>
    <row r="27" spans="1:7" x14ac:dyDescent="0.35">
      <c r="A27" t="s">
        <v>16</v>
      </c>
      <c r="B27" t="s">
        <v>38</v>
      </c>
      <c r="C27" s="5">
        <v>0</v>
      </c>
      <c r="D27" s="5">
        <v>0</v>
      </c>
      <c r="E27" s="5">
        <v>0</v>
      </c>
      <c r="F27" s="5">
        <v>0</v>
      </c>
      <c r="G27" s="5">
        <v>0</v>
      </c>
    </row>
    <row r="28" spans="1:7" x14ac:dyDescent="0.35">
      <c r="A28" t="s">
        <v>16</v>
      </c>
      <c r="B28" t="s">
        <v>39</v>
      </c>
      <c r="C28" s="5">
        <v>0</v>
      </c>
      <c r="D28" s="5" t="s">
        <v>27</v>
      </c>
      <c r="E28" s="5">
        <v>0</v>
      </c>
      <c r="F28" s="5" t="s">
        <v>27</v>
      </c>
      <c r="G28" s="5">
        <v>5</v>
      </c>
    </row>
    <row r="29" spans="1:7" x14ac:dyDescent="0.35">
      <c r="A29" t="s">
        <v>16</v>
      </c>
      <c r="B29" t="s">
        <v>40</v>
      </c>
      <c r="C29" s="5" t="s">
        <v>27</v>
      </c>
      <c r="D29" s="5">
        <v>0</v>
      </c>
      <c r="E29" s="5">
        <v>0</v>
      </c>
      <c r="F29" s="5">
        <v>0</v>
      </c>
      <c r="G29" s="5">
        <v>0</v>
      </c>
    </row>
    <row r="30" spans="1:7" x14ac:dyDescent="0.35">
      <c r="A30" t="s">
        <v>16</v>
      </c>
      <c r="B30" t="s">
        <v>33</v>
      </c>
      <c r="C30" s="5" t="s">
        <v>27</v>
      </c>
      <c r="D30" s="5" t="s">
        <v>27</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t="s">
        <v>27</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10</v>
      </c>
      <c r="D34" s="5">
        <v>0</v>
      </c>
      <c r="E34" s="5">
        <v>5</v>
      </c>
      <c r="F34" s="5">
        <v>30</v>
      </c>
      <c r="G34" s="5">
        <v>30</v>
      </c>
    </row>
    <row r="35" spans="1:7" x14ac:dyDescent="0.35">
      <c r="A35" t="s">
        <v>18</v>
      </c>
      <c r="B35" t="s">
        <v>36</v>
      </c>
      <c r="C35" s="5">
        <v>0</v>
      </c>
      <c r="D35" s="5">
        <v>0</v>
      </c>
      <c r="E35" s="5">
        <v>0</v>
      </c>
      <c r="F35" s="5">
        <v>0</v>
      </c>
      <c r="G35" s="5">
        <v>80</v>
      </c>
    </row>
    <row r="36" spans="1:7" x14ac:dyDescent="0.35">
      <c r="A36" t="s">
        <v>18</v>
      </c>
      <c r="B36" t="s">
        <v>37</v>
      </c>
      <c r="C36" s="5">
        <v>10</v>
      </c>
      <c r="D36" s="5">
        <v>0</v>
      </c>
      <c r="E36" s="5">
        <v>0</v>
      </c>
      <c r="F36" s="5" t="s">
        <v>27</v>
      </c>
      <c r="G36" s="5">
        <v>10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55</v>
      </c>
      <c r="D40" s="5">
        <v>50</v>
      </c>
      <c r="E40" s="5">
        <v>40</v>
      </c>
      <c r="F40" s="5">
        <v>125</v>
      </c>
      <c r="G40" s="5">
        <v>95</v>
      </c>
    </row>
    <row r="41" spans="1:7" x14ac:dyDescent="0.35">
      <c r="A41" t="s">
        <v>18</v>
      </c>
      <c r="B41" t="s">
        <v>45</v>
      </c>
      <c r="C41" s="5">
        <v>0</v>
      </c>
      <c r="D41" s="5">
        <v>0</v>
      </c>
      <c r="E41" s="5">
        <v>0</v>
      </c>
      <c r="F41" s="5">
        <v>0</v>
      </c>
      <c r="G41" s="5">
        <v>0</v>
      </c>
    </row>
    <row r="42" spans="1:7" x14ac:dyDescent="0.35">
      <c r="A42" t="s">
        <v>18</v>
      </c>
      <c r="B42" t="s">
        <v>46</v>
      </c>
      <c r="C42" s="5">
        <v>5</v>
      </c>
      <c r="D42" s="5" t="s">
        <v>27</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35</v>
      </c>
      <c r="D44" s="5">
        <v>5</v>
      </c>
      <c r="E44" s="5">
        <v>10</v>
      </c>
      <c r="F44" s="5">
        <v>10</v>
      </c>
      <c r="G44" s="5">
        <v>30</v>
      </c>
    </row>
    <row r="45" spans="1:7" x14ac:dyDescent="0.35">
      <c r="A45" t="s">
        <v>18</v>
      </c>
      <c r="B45" t="s">
        <v>33</v>
      </c>
      <c r="C45" s="5">
        <v>5</v>
      </c>
      <c r="D45" s="5" t="s">
        <v>27</v>
      </c>
      <c r="E45" s="5" t="s">
        <v>27</v>
      </c>
      <c r="F45" s="5">
        <v>15</v>
      </c>
      <c r="G45" s="5">
        <v>10</v>
      </c>
    </row>
    <row r="46" spans="1:7" x14ac:dyDescent="0.35">
      <c r="A46" t="s">
        <v>18</v>
      </c>
      <c r="B46" t="s">
        <v>48</v>
      </c>
      <c r="C46" s="5">
        <v>15</v>
      </c>
      <c r="D46" s="5">
        <v>10</v>
      </c>
      <c r="E46" s="5">
        <v>30</v>
      </c>
      <c r="F46" s="5">
        <v>15</v>
      </c>
      <c r="G46" s="5">
        <v>20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5</v>
      </c>
      <c r="D49" s="5">
        <v>0</v>
      </c>
      <c r="E49" s="5">
        <v>0</v>
      </c>
      <c r="F49" s="5">
        <v>0</v>
      </c>
      <c r="G49" s="5">
        <v>0</v>
      </c>
    </row>
    <row r="50" spans="1:7" x14ac:dyDescent="0.35">
      <c r="A50" t="s">
        <v>18</v>
      </c>
      <c r="B50" t="s">
        <v>34</v>
      </c>
      <c r="C50" s="5">
        <v>0</v>
      </c>
      <c r="D50" s="5" t="s">
        <v>27</v>
      </c>
      <c r="E50" s="5">
        <v>0</v>
      </c>
      <c r="F50" s="5">
        <v>0</v>
      </c>
      <c r="G50" s="5">
        <v>0</v>
      </c>
    </row>
    <row r="51" spans="1:7" x14ac:dyDescent="0.35">
      <c r="A51" t="s">
        <v>18</v>
      </c>
      <c r="B51" t="s">
        <v>35</v>
      </c>
      <c r="C51" s="5">
        <v>5</v>
      </c>
      <c r="D51" s="5">
        <v>5</v>
      </c>
      <c r="E51" s="5">
        <v>0</v>
      </c>
      <c r="F51" s="5">
        <v>0</v>
      </c>
      <c r="G51" s="5">
        <v>50</v>
      </c>
    </row>
    <row r="52" spans="1:7" x14ac:dyDescent="0.35">
      <c r="A52" t="s">
        <v>18</v>
      </c>
      <c r="B52" t="s">
        <v>42</v>
      </c>
      <c r="C52" s="5">
        <v>20</v>
      </c>
      <c r="D52" s="5" t="s">
        <v>27</v>
      </c>
      <c r="E52" s="5">
        <v>35</v>
      </c>
      <c r="F52" s="5">
        <v>105</v>
      </c>
      <c r="G52" s="5">
        <v>40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10</v>
      </c>
      <c r="G54" s="5">
        <v>0</v>
      </c>
    </row>
    <row r="55" spans="1:7" x14ac:dyDescent="0.35">
      <c r="A55" t="s">
        <v>20</v>
      </c>
      <c r="B55" t="s">
        <v>37</v>
      </c>
      <c r="C55" s="5" t="s">
        <v>27</v>
      </c>
      <c r="D55" s="5" t="s">
        <v>27</v>
      </c>
      <c r="E55" s="5" t="s">
        <v>27</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t="s">
        <v>27</v>
      </c>
      <c r="D58" s="5">
        <v>10</v>
      </c>
      <c r="E58" s="5" t="s">
        <v>27</v>
      </c>
      <c r="F58" s="5" t="s">
        <v>27</v>
      </c>
      <c r="G58" s="5">
        <v>15</v>
      </c>
    </row>
    <row r="59" spans="1:7" x14ac:dyDescent="0.35">
      <c r="A59" t="s">
        <v>20</v>
      </c>
      <c r="B59" t="s">
        <v>46</v>
      </c>
      <c r="C59" s="5" t="s">
        <v>27</v>
      </c>
      <c r="D59" s="5">
        <v>20</v>
      </c>
      <c r="E59" s="5">
        <v>10</v>
      </c>
      <c r="F59" s="5">
        <v>0</v>
      </c>
      <c r="G59" s="5">
        <v>0</v>
      </c>
    </row>
    <row r="60" spans="1:7" x14ac:dyDescent="0.35">
      <c r="A60" t="s">
        <v>20</v>
      </c>
      <c r="B60" t="s">
        <v>40</v>
      </c>
      <c r="C60" s="5">
        <v>0</v>
      </c>
      <c r="D60" s="5">
        <v>0</v>
      </c>
      <c r="E60" s="5">
        <v>0</v>
      </c>
      <c r="F60" s="5" t="s">
        <v>25</v>
      </c>
      <c r="G60" s="5" t="s">
        <v>25</v>
      </c>
    </row>
    <row r="61" spans="1:7" x14ac:dyDescent="0.35">
      <c r="A61" t="s">
        <v>20</v>
      </c>
      <c r="B61" t="s">
        <v>33</v>
      </c>
      <c r="C61" s="5" t="s">
        <v>27</v>
      </c>
      <c r="D61" s="5">
        <v>5</v>
      </c>
      <c r="E61" s="5">
        <v>5</v>
      </c>
      <c r="F61" s="5" t="s">
        <v>27</v>
      </c>
      <c r="G61" s="5" t="s">
        <v>27</v>
      </c>
    </row>
    <row r="62" spans="1:7" x14ac:dyDescent="0.35">
      <c r="A62" t="s">
        <v>20</v>
      </c>
      <c r="B62" t="s">
        <v>48</v>
      </c>
      <c r="C62" s="5">
        <v>35</v>
      </c>
      <c r="D62" s="5">
        <v>20</v>
      </c>
      <c r="E62" s="5">
        <v>35</v>
      </c>
      <c r="F62" s="5">
        <v>25</v>
      </c>
      <c r="G62" s="5">
        <v>30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5</v>
      </c>
      <c r="E65" s="5">
        <v>0</v>
      </c>
      <c r="F65" s="5">
        <v>15</v>
      </c>
      <c r="G65" s="5">
        <v>0</v>
      </c>
    </row>
    <row r="66" spans="1:7" x14ac:dyDescent="0.35">
      <c r="A66" t="s">
        <v>20</v>
      </c>
      <c r="B66" t="s">
        <v>42</v>
      </c>
      <c r="C66" s="5">
        <v>85</v>
      </c>
      <c r="D66" s="5">
        <v>80</v>
      </c>
      <c r="E66" s="5">
        <v>45</v>
      </c>
      <c r="F66" s="5">
        <v>0</v>
      </c>
      <c r="G66" s="5">
        <v>90</v>
      </c>
    </row>
    <row r="67" spans="1:7" x14ac:dyDescent="0.35">
      <c r="A67" t="s">
        <v>22</v>
      </c>
      <c r="B67" t="s">
        <v>36</v>
      </c>
      <c r="C67" s="5">
        <v>0</v>
      </c>
      <c r="D67" s="5">
        <v>0</v>
      </c>
      <c r="E67" s="5">
        <v>0</v>
      </c>
      <c r="F67" s="5">
        <v>0</v>
      </c>
      <c r="G67" s="5">
        <v>0</v>
      </c>
    </row>
    <row r="68" spans="1:7" x14ac:dyDescent="0.35">
      <c r="A68" t="s">
        <v>22</v>
      </c>
      <c r="B68" t="s">
        <v>53</v>
      </c>
      <c r="C68" s="5">
        <v>45</v>
      </c>
      <c r="D68" s="5">
        <v>30</v>
      </c>
      <c r="E68" s="5">
        <v>75</v>
      </c>
      <c r="F68" s="5">
        <v>50</v>
      </c>
      <c r="G68" s="5">
        <v>75</v>
      </c>
    </row>
    <row r="69" spans="1:7" x14ac:dyDescent="0.35">
      <c r="A69" t="s">
        <v>22</v>
      </c>
      <c r="B69" t="s">
        <v>40</v>
      </c>
      <c r="C69" s="5">
        <v>0</v>
      </c>
      <c r="D69" s="5">
        <v>0</v>
      </c>
      <c r="E69" s="5">
        <v>0</v>
      </c>
      <c r="F69" s="5" t="s">
        <v>25</v>
      </c>
      <c r="G69" s="5" t="s">
        <v>25</v>
      </c>
    </row>
    <row r="70" spans="1:7" x14ac:dyDescent="0.35">
      <c r="A70" t="s">
        <v>22</v>
      </c>
      <c r="B70" t="s">
        <v>33</v>
      </c>
      <c r="C70" s="5">
        <v>0</v>
      </c>
      <c r="D70" s="5">
        <v>0</v>
      </c>
      <c r="E70" s="5">
        <v>10</v>
      </c>
      <c r="F70" s="5">
        <v>5</v>
      </c>
      <c r="G70" s="5" t="s">
        <v>27</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86</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t="s">
        <v>27</v>
      </c>
      <c r="G5" s="5">
        <v>0</v>
      </c>
    </row>
    <row r="6" spans="1:7" x14ac:dyDescent="0.35">
      <c r="A6" t="s">
        <v>14</v>
      </c>
      <c r="B6" t="s">
        <v>15</v>
      </c>
      <c r="C6" s="5" t="s">
        <v>27</v>
      </c>
      <c r="D6" s="5">
        <v>0</v>
      </c>
      <c r="E6" s="5">
        <v>0</v>
      </c>
      <c r="F6" s="5">
        <v>0</v>
      </c>
      <c r="G6" s="5">
        <v>0</v>
      </c>
    </row>
    <row r="7" spans="1:7" x14ac:dyDescent="0.35">
      <c r="A7" t="s">
        <v>16</v>
      </c>
      <c r="B7" t="s">
        <v>17</v>
      </c>
      <c r="C7" s="5">
        <v>45</v>
      </c>
      <c r="D7" s="5">
        <v>10</v>
      </c>
      <c r="E7" s="5">
        <v>10</v>
      </c>
      <c r="F7" s="5">
        <v>20</v>
      </c>
      <c r="G7" s="5">
        <v>5</v>
      </c>
    </row>
    <row r="8" spans="1:7" x14ac:dyDescent="0.35">
      <c r="A8" t="s">
        <v>18</v>
      </c>
      <c r="B8" t="s">
        <v>19</v>
      </c>
      <c r="C8" s="5">
        <v>110</v>
      </c>
      <c r="D8" s="5">
        <v>65</v>
      </c>
      <c r="E8" s="5">
        <v>45</v>
      </c>
      <c r="F8" s="5">
        <v>70</v>
      </c>
      <c r="G8" s="5">
        <v>30</v>
      </c>
    </row>
    <row r="9" spans="1:7" x14ac:dyDescent="0.35">
      <c r="A9" t="s">
        <v>20</v>
      </c>
      <c r="B9" t="s">
        <v>21</v>
      </c>
      <c r="C9" s="5">
        <v>5</v>
      </c>
      <c r="D9" s="5">
        <v>10</v>
      </c>
      <c r="E9" s="5">
        <v>10</v>
      </c>
      <c r="F9" s="5">
        <v>0</v>
      </c>
      <c r="G9" s="5" t="s">
        <v>27</v>
      </c>
    </row>
    <row r="10" spans="1:7" x14ac:dyDescent="0.35">
      <c r="A10" t="s">
        <v>22</v>
      </c>
      <c r="B10" t="s">
        <v>23</v>
      </c>
      <c r="C10" s="5">
        <v>5</v>
      </c>
      <c r="D10" s="5">
        <v>0</v>
      </c>
      <c r="E10" s="5">
        <v>0</v>
      </c>
      <c r="F10" s="5">
        <v>0</v>
      </c>
      <c r="G10" s="5">
        <v>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t="s">
        <v>27</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t="s">
        <v>27</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0</v>
      </c>
      <c r="D21" s="5">
        <v>0</v>
      </c>
      <c r="E21" s="5">
        <v>0</v>
      </c>
      <c r="F21" s="5">
        <v>0</v>
      </c>
      <c r="G21" s="5">
        <v>0</v>
      </c>
    </row>
    <row r="22" spans="1:7" x14ac:dyDescent="0.35">
      <c r="A22" t="s">
        <v>14</v>
      </c>
      <c r="B22" t="s">
        <v>33</v>
      </c>
      <c r="C22" s="5" t="s">
        <v>27</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45</v>
      </c>
      <c r="D29" s="5">
        <v>10</v>
      </c>
      <c r="E29" s="5">
        <v>10</v>
      </c>
      <c r="F29" s="5">
        <v>20</v>
      </c>
      <c r="G29" s="5">
        <v>5</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20</v>
      </c>
      <c r="D35" s="5">
        <v>5</v>
      </c>
      <c r="E35" s="5">
        <v>5</v>
      </c>
      <c r="F35" s="5">
        <v>15</v>
      </c>
      <c r="G35" s="5" t="s">
        <v>27</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0</v>
      </c>
      <c r="D40" s="5">
        <v>0</v>
      </c>
      <c r="E40" s="5">
        <v>0</v>
      </c>
      <c r="F40" s="5">
        <v>10</v>
      </c>
      <c r="G40" s="5">
        <v>5</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80</v>
      </c>
      <c r="D44" s="5">
        <v>45</v>
      </c>
      <c r="E44" s="5">
        <v>40</v>
      </c>
      <c r="F44" s="5">
        <v>45</v>
      </c>
      <c r="G44" s="5">
        <v>15</v>
      </c>
    </row>
    <row r="45" spans="1:7" x14ac:dyDescent="0.35">
      <c r="A45" t="s">
        <v>18</v>
      </c>
      <c r="B45" t="s">
        <v>33</v>
      </c>
      <c r="C45" s="5">
        <v>0</v>
      </c>
      <c r="D45" s="5">
        <v>0</v>
      </c>
      <c r="E45" s="5">
        <v>0</v>
      </c>
      <c r="F45" s="5">
        <v>0</v>
      </c>
      <c r="G45" s="5">
        <v>0</v>
      </c>
    </row>
    <row r="46" spans="1:7" x14ac:dyDescent="0.35">
      <c r="A46" t="s">
        <v>18</v>
      </c>
      <c r="B46" t="s">
        <v>48</v>
      </c>
      <c r="C46" s="5">
        <v>5</v>
      </c>
      <c r="D46" s="5">
        <v>15</v>
      </c>
      <c r="E46" s="5" t="s">
        <v>27</v>
      </c>
      <c r="F46" s="5" t="s">
        <v>27</v>
      </c>
      <c r="G46" s="5" t="s">
        <v>27</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v>0</v>
      </c>
      <c r="F50" s="5">
        <v>0</v>
      </c>
      <c r="G50" s="5">
        <v>0</v>
      </c>
    </row>
    <row r="51" spans="1:7" x14ac:dyDescent="0.35">
      <c r="A51" t="s">
        <v>18</v>
      </c>
      <c r="B51" t="s">
        <v>35</v>
      </c>
      <c r="C51" s="5">
        <v>0</v>
      </c>
      <c r="D51" s="5">
        <v>0</v>
      </c>
      <c r="E51" s="5">
        <v>0</v>
      </c>
      <c r="F51" s="5">
        <v>0</v>
      </c>
      <c r="G51" s="5">
        <v>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0</v>
      </c>
      <c r="G58" s="5">
        <v>0</v>
      </c>
    </row>
    <row r="59" spans="1:7" x14ac:dyDescent="0.35">
      <c r="A59" t="s">
        <v>20</v>
      </c>
      <c r="B59" t="s">
        <v>46</v>
      </c>
      <c r="C59" s="5">
        <v>0</v>
      </c>
      <c r="D59" s="5">
        <v>0</v>
      </c>
      <c r="E59" s="5">
        <v>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5</v>
      </c>
      <c r="D62" s="5">
        <v>10</v>
      </c>
      <c r="E62" s="5">
        <v>10</v>
      </c>
      <c r="F62" s="5">
        <v>0</v>
      </c>
      <c r="G62" s="5" t="s">
        <v>27</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0</v>
      </c>
      <c r="E65" s="5">
        <v>0</v>
      </c>
      <c r="F65" s="5">
        <v>0</v>
      </c>
      <c r="G65" s="5">
        <v>0</v>
      </c>
    </row>
    <row r="66" spans="1:7" x14ac:dyDescent="0.35">
      <c r="A66" t="s">
        <v>20</v>
      </c>
      <c r="B66" t="s">
        <v>42</v>
      </c>
      <c r="C66" s="5">
        <v>0</v>
      </c>
      <c r="D66" s="5">
        <v>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v>0</v>
      </c>
      <c r="D68" s="5">
        <v>0</v>
      </c>
      <c r="E68" s="5">
        <v>0</v>
      </c>
      <c r="F68" s="5">
        <v>0</v>
      </c>
      <c r="G68" s="5">
        <v>0</v>
      </c>
    </row>
    <row r="69" spans="1:7" x14ac:dyDescent="0.35">
      <c r="A69" t="s">
        <v>22</v>
      </c>
      <c r="B69" t="s">
        <v>40</v>
      </c>
      <c r="C69" s="5">
        <v>5</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87</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v>5</v>
      </c>
      <c r="E5" s="5">
        <v>10</v>
      </c>
      <c r="F5" s="5">
        <v>10</v>
      </c>
      <c r="G5" s="5">
        <v>0</v>
      </c>
    </row>
    <row r="6" spans="1:7" x14ac:dyDescent="0.35">
      <c r="A6" t="s">
        <v>14</v>
      </c>
      <c r="B6" t="s">
        <v>15</v>
      </c>
      <c r="C6" s="5">
        <v>10</v>
      </c>
      <c r="D6" s="5">
        <v>10</v>
      </c>
      <c r="E6" s="5" t="s">
        <v>27</v>
      </c>
      <c r="F6" s="5">
        <v>25</v>
      </c>
      <c r="G6" s="5" t="s">
        <v>27</v>
      </c>
    </row>
    <row r="7" spans="1:7" x14ac:dyDescent="0.35">
      <c r="A7" t="s">
        <v>16</v>
      </c>
      <c r="B7" t="s">
        <v>17</v>
      </c>
      <c r="C7" s="5">
        <v>10</v>
      </c>
      <c r="D7" s="5">
        <v>10</v>
      </c>
      <c r="E7" s="5">
        <v>20</v>
      </c>
      <c r="F7" s="5">
        <v>25</v>
      </c>
      <c r="G7" s="5">
        <v>20</v>
      </c>
    </row>
    <row r="8" spans="1:7" x14ac:dyDescent="0.35">
      <c r="A8" t="s">
        <v>18</v>
      </c>
      <c r="B8" t="s">
        <v>19</v>
      </c>
      <c r="C8" s="5">
        <v>70</v>
      </c>
      <c r="D8" s="5">
        <v>230</v>
      </c>
      <c r="E8" s="5">
        <v>80</v>
      </c>
      <c r="F8" s="5">
        <v>310</v>
      </c>
      <c r="G8" s="5">
        <v>285</v>
      </c>
    </row>
    <row r="9" spans="1:7" x14ac:dyDescent="0.35">
      <c r="A9" t="s">
        <v>20</v>
      </c>
      <c r="B9" t="s">
        <v>21</v>
      </c>
      <c r="C9" s="5">
        <v>100</v>
      </c>
      <c r="D9" s="5">
        <v>50</v>
      </c>
      <c r="E9" s="5">
        <v>70</v>
      </c>
      <c r="F9" s="5">
        <v>65</v>
      </c>
      <c r="G9" s="5">
        <v>100</v>
      </c>
    </row>
    <row r="10" spans="1:7" x14ac:dyDescent="0.35">
      <c r="A10" t="s">
        <v>22</v>
      </c>
      <c r="B10" t="s">
        <v>23</v>
      </c>
      <c r="C10" s="5">
        <v>225</v>
      </c>
      <c r="D10" s="5">
        <v>175</v>
      </c>
      <c r="E10" s="5">
        <v>260</v>
      </c>
      <c r="F10" s="5">
        <v>150</v>
      </c>
      <c r="G10" s="5">
        <v>155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t="s">
        <v>27</v>
      </c>
      <c r="D15" s="5">
        <v>5</v>
      </c>
      <c r="E15" s="5">
        <v>5</v>
      </c>
      <c r="F15" s="5">
        <v>5</v>
      </c>
      <c r="G15" s="5">
        <v>0</v>
      </c>
    </row>
    <row r="16" spans="1:7" x14ac:dyDescent="0.35">
      <c r="A16" t="s">
        <v>12</v>
      </c>
      <c r="B16" t="s">
        <v>31</v>
      </c>
      <c r="C16" s="5" t="s">
        <v>27</v>
      </c>
      <c r="D16" s="5">
        <v>0</v>
      </c>
      <c r="E16" s="5" t="s">
        <v>27</v>
      </c>
      <c r="F16" s="5" t="s">
        <v>27</v>
      </c>
      <c r="G16" s="5">
        <v>0</v>
      </c>
    </row>
    <row r="17" spans="1:7" x14ac:dyDescent="0.35">
      <c r="A17" t="s">
        <v>12</v>
      </c>
      <c r="B17" t="s">
        <v>32</v>
      </c>
      <c r="C17" s="5">
        <v>5</v>
      </c>
      <c r="D17" s="5">
        <v>0</v>
      </c>
      <c r="E17" s="5" t="s">
        <v>27</v>
      </c>
      <c r="F17" s="5" t="s">
        <v>27</v>
      </c>
      <c r="G17" s="5">
        <v>0</v>
      </c>
    </row>
    <row r="18" spans="1:7" x14ac:dyDescent="0.35">
      <c r="A18" t="s">
        <v>14</v>
      </c>
      <c r="B18" t="s">
        <v>29</v>
      </c>
      <c r="C18" s="5">
        <v>0</v>
      </c>
      <c r="D18" s="5">
        <v>0</v>
      </c>
      <c r="E18" s="5">
        <v>0</v>
      </c>
      <c r="F18" s="5">
        <v>0</v>
      </c>
      <c r="G18" s="5">
        <v>0</v>
      </c>
    </row>
    <row r="19" spans="1:7" x14ac:dyDescent="0.35">
      <c r="A19" t="s">
        <v>14</v>
      </c>
      <c r="B19" t="s">
        <v>30</v>
      </c>
      <c r="C19" s="5" t="s">
        <v>27</v>
      </c>
      <c r="D19" s="5" t="s">
        <v>27</v>
      </c>
      <c r="E19" s="5">
        <v>0</v>
      </c>
      <c r="F19" s="5" t="s">
        <v>27</v>
      </c>
      <c r="G19" s="5" t="s">
        <v>27</v>
      </c>
    </row>
    <row r="20" spans="1:7" x14ac:dyDescent="0.35">
      <c r="A20" t="s">
        <v>14</v>
      </c>
      <c r="B20" t="s">
        <v>31</v>
      </c>
      <c r="C20" s="5">
        <v>0</v>
      </c>
      <c r="D20" s="5">
        <v>0</v>
      </c>
      <c r="E20" s="5">
        <v>0</v>
      </c>
      <c r="F20" s="5">
        <v>5</v>
      </c>
      <c r="G20" s="5">
        <v>0</v>
      </c>
    </row>
    <row r="21" spans="1:7" x14ac:dyDescent="0.35">
      <c r="A21" t="s">
        <v>14</v>
      </c>
      <c r="B21" t="s">
        <v>32</v>
      </c>
      <c r="C21" s="5" t="s">
        <v>27</v>
      </c>
      <c r="D21" s="5">
        <v>0</v>
      </c>
      <c r="E21" s="5">
        <v>0</v>
      </c>
      <c r="F21" s="5" t="s">
        <v>27</v>
      </c>
      <c r="G21" s="5">
        <v>0</v>
      </c>
    </row>
    <row r="22" spans="1:7" x14ac:dyDescent="0.35">
      <c r="A22" t="s">
        <v>14</v>
      </c>
      <c r="B22" t="s">
        <v>33</v>
      </c>
      <c r="C22" s="5">
        <v>0</v>
      </c>
      <c r="D22" s="5" t="s">
        <v>27</v>
      </c>
      <c r="E22" s="5" t="s">
        <v>27</v>
      </c>
      <c r="F22" s="5">
        <v>15</v>
      </c>
      <c r="G22" s="5">
        <v>0</v>
      </c>
    </row>
    <row r="23" spans="1:7" x14ac:dyDescent="0.35">
      <c r="A23" t="s">
        <v>14</v>
      </c>
      <c r="B23" t="s">
        <v>34</v>
      </c>
      <c r="C23" s="5">
        <v>0</v>
      </c>
      <c r="D23" s="5">
        <v>5</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t="s">
        <v>27</v>
      </c>
      <c r="D25" s="5">
        <v>0</v>
      </c>
      <c r="E25" s="5">
        <v>0</v>
      </c>
      <c r="F25" s="5">
        <v>5</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5</v>
      </c>
      <c r="D28" s="5">
        <v>10</v>
      </c>
      <c r="E28" s="5" t="s">
        <v>27</v>
      </c>
      <c r="F28" s="5">
        <v>0</v>
      </c>
      <c r="G28" s="5">
        <v>0</v>
      </c>
    </row>
    <row r="29" spans="1:7" x14ac:dyDescent="0.35">
      <c r="A29" t="s">
        <v>16</v>
      </c>
      <c r="B29" t="s">
        <v>40</v>
      </c>
      <c r="C29" s="5">
        <v>0</v>
      </c>
      <c r="D29" s="5">
        <v>0</v>
      </c>
      <c r="E29" s="5">
        <v>10</v>
      </c>
      <c r="F29" s="5">
        <v>15</v>
      </c>
      <c r="G29" s="5">
        <v>20</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t="s">
        <v>27</v>
      </c>
      <c r="E34" s="5">
        <v>10</v>
      </c>
      <c r="F34" s="5">
        <v>0</v>
      </c>
      <c r="G34" s="5">
        <v>0</v>
      </c>
    </row>
    <row r="35" spans="1:7" x14ac:dyDescent="0.35">
      <c r="A35" t="s">
        <v>18</v>
      </c>
      <c r="B35" t="s">
        <v>36</v>
      </c>
      <c r="C35" s="5">
        <v>35</v>
      </c>
      <c r="D35" s="5">
        <v>10</v>
      </c>
      <c r="E35" s="5">
        <v>20</v>
      </c>
      <c r="F35" s="5">
        <v>205</v>
      </c>
      <c r="G35" s="5">
        <v>170</v>
      </c>
    </row>
    <row r="36" spans="1:7" x14ac:dyDescent="0.35">
      <c r="A36" t="s">
        <v>18</v>
      </c>
      <c r="B36" t="s">
        <v>37</v>
      </c>
      <c r="C36" s="5">
        <v>5</v>
      </c>
      <c r="D36" s="5">
        <v>0</v>
      </c>
      <c r="E36" s="5" t="s">
        <v>27</v>
      </c>
      <c r="F36" s="5">
        <v>5</v>
      </c>
      <c r="G36" s="5" t="s">
        <v>27</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t="s">
        <v>27</v>
      </c>
      <c r="D40" s="5">
        <v>0</v>
      </c>
      <c r="E40" s="5">
        <v>0</v>
      </c>
      <c r="F40" s="5">
        <v>70</v>
      </c>
      <c r="G40" s="5">
        <v>95</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t="s">
        <v>27</v>
      </c>
      <c r="D44" s="5">
        <v>0</v>
      </c>
      <c r="E44" s="5">
        <v>0</v>
      </c>
      <c r="F44" s="5">
        <v>0</v>
      </c>
      <c r="G44" s="5">
        <v>0</v>
      </c>
    </row>
    <row r="45" spans="1:7" x14ac:dyDescent="0.35">
      <c r="A45" t="s">
        <v>18</v>
      </c>
      <c r="B45" t="s">
        <v>33</v>
      </c>
      <c r="C45" s="5">
        <v>10</v>
      </c>
      <c r="D45" s="5">
        <v>15</v>
      </c>
      <c r="E45" s="5">
        <v>5</v>
      </c>
      <c r="F45" s="5" t="s">
        <v>27</v>
      </c>
      <c r="G45" s="5">
        <v>10</v>
      </c>
    </row>
    <row r="46" spans="1:7" x14ac:dyDescent="0.35">
      <c r="A46" t="s">
        <v>18</v>
      </c>
      <c r="B46" t="s">
        <v>48</v>
      </c>
      <c r="C46" s="5" t="s">
        <v>27</v>
      </c>
      <c r="D46" s="5">
        <v>0</v>
      </c>
      <c r="E46" s="5" t="s">
        <v>27</v>
      </c>
      <c r="F46" s="5" t="s">
        <v>27</v>
      </c>
      <c r="G46" s="5">
        <v>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10</v>
      </c>
      <c r="E49" s="5">
        <v>15</v>
      </c>
      <c r="F49" s="5">
        <v>15</v>
      </c>
      <c r="G49" s="5">
        <v>0</v>
      </c>
    </row>
    <row r="50" spans="1:7" x14ac:dyDescent="0.35">
      <c r="A50" t="s">
        <v>18</v>
      </c>
      <c r="B50" t="s">
        <v>34</v>
      </c>
      <c r="C50" s="5">
        <v>5</v>
      </c>
      <c r="D50" s="5" t="s">
        <v>27</v>
      </c>
      <c r="E50" s="5">
        <v>0</v>
      </c>
      <c r="F50" s="5">
        <v>0</v>
      </c>
      <c r="G50" s="5">
        <v>0</v>
      </c>
    </row>
    <row r="51" spans="1:7" x14ac:dyDescent="0.35">
      <c r="A51" t="s">
        <v>18</v>
      </c>
      <c r="B51" t="s">
        <v>35</v>
      </c>
      <c r="C51" s="5">
        <v>0</v>
      </c>
      <c r="D51" s="5">
        <v>0</v>
      </c>
      <c r="E51" s="5">
        <v>0</v>
      </c>
      <c r="F51" s="5">
        <v>0</v>
      </c>
      <c r="G51" s="5">
        <v>15</v>
      </c>
    </row>
    <row r="52" spans="1:7" x14ac:dyDescent="0.35">
      <c r="A52" t="s">
        <v>18</v>
      </c>
      <c r="B52" t="s">
        <v>42</v>
      </c>
      <c r="C52" s="5">
        <v>10</v>
      </c>
      <c r="D52" s="5">
        <v>195</v>
      </c>
      <c r="E52" s="5">
        <v>30</v>
      </c>
      <c r="F52" s="5">
        <v>15</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t="s">
        <v>27</v>
      </c>
      <c r="D55" s="5">
        <v>0</v>
      </c>
      <c r="E55" s="5">
        <v>0</v>
      </c>
      <c r="F55" s="5">
        <v>10</v>
      </c>
      <c r="G55" s="5">
        <v>15</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20</v>
      </c>
      <c r="D58" s="5">
        <v>0</v>
      </c>
      <c r="E58" s="5">
        <v>0</v>
      </c>
      <c r="F58" s="5">
        <v>0</v>
      </c>
      <c r="G58" s="5">
        <v>30</v>
      </c>
    </row>
    <row r="59" spans="1:7" x14ac:dyDescent="0.35">
      <c r="A59" t="s">
        <v>20</v>
      </c>
      <c r="B59" t="s">
        <v>46</v>
      </c>
      <c r="C59" s="5">
        <v>30</v>
      </c>
      <c r="D59" s="5">
        <v>30</v>
      </c>
      <c r="E59" s="5">
        <v>40</v>
      </c>
      <c r="F59" s="5">
        <v>15</v>
      </c>
      <c r="G59" s="5">
        <v>0</v>
      </c>
    </row>
    <row r="60" spans="1:7" x14ac:dyDescent="0.35">
      <c r="A60" t="s">
        <v>20</v>
      </c>
      <c r="B60" t="s">
        <v>40</v>
      </c>
      <c r="C60" s="5">
        <v>20</v>
      </c>
      <c r="D60" s="5">
        <v>0</v>
      </c>
      <c r="E60" s="5">
        <v>0</v>
      </c>
      <c r="F60" s="5" t="s">
        <v>25</v>
      </c>
      <c r="G60" s="5" t="s">
        <v>25</v>
      </c>
    </row>
    <row r="61" spans="1:7" x14ac:dyDescent="0.35">
      <c r="A61" t="s">
        <v>20</v>
      </c>
      <c r="B61" t="s">
        <v>33</v>
      </c>
      <c r="C61" s="5">
        <v>15</v>
      </c>
      <c r="D61" s="5">
        <v>10</v>
      </c>
      <c r="E61" s="5">
        <v>25</v>
      </c>
      <c r="F61" s="5">
        <v>30</v>
      </c>
      <c r="G61" s="5">
        <v>30</v>
      </c>
    </row>
    <row r="62" spans="1:7" x14ac:dyDescent="0.35">
      <c r="A62" t="s">
        <v>20</v>
      </c>
      <c r="B62" t="s">
        <v>48</v>
      </c>
      <c r="C62" s="5">
        <v>5</v>
      </c>
      <c r="D62" s="5" t="s">
        <v>27</v>
      </c>
      <c r="E62" s="5">
        <v>10</v>
      </c>
      <c r="F62" s="5">
        <v>0</v>
      </c>
      <c r="G62" s="5">
        <v>5</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t="s">
        <v>27</v>
      </c>
      <c r="E65" s="5">
        <v>0</v>
      </c>
      <c r="F65" s="5" t="s">
        <v>27</v>
      </c>
      <c r="G65" s="5">
        <v>0</v>
      </c>
    </row>
    <row r="66" spans="1:7" x14ac:dyDescent="0.35">
      <c r="A66" t="s">
        <v>20</v>
      </c>
      <c r="B66" t="s">
        <v>42</v>
      </c>
      <c r="C66" s="5">
        <v>10</v>
      </c>
      <c r="D66" s="5">
        <v>0</v>
      </c>
      <c r="E66" s="5">
        <v>0</v>
      </c>
      <c r="F66" s="5">
        <v>10</v>
      </c>
      <c r="G66" s="5">
        <v>25</v>
      </c>
    </row>
    <row r="67" spans="1:7" x14ac:dyDescent="0.35">
      <c r="A67" t="s">
        <v>22</v>
      </c>
      <c r="B67" t="s">
        <v>36</v>
      </c>
      <c r="C67" s="5">
        <v>15</v>
      </c>
      <c r="D67" s="5">
        <v>0</v>
      </c>
      <c r="E67" s="5">
        <v>35</v>
      </c>
      <c r="F67" s="5">
        <v>30</v>
      </c>
      <c r="G67" s="5">
        <v>20</v>
      </c>
    </row>
    <row r="68" spans="1:7" x14ac:dyDescent="0.35">
      <c r="A68" t="s">
        <v>22</v>
      </c>
      <c r="B68" t="s">
        <v>53</v>
      </c>
      <c r="C68" s="5">
        <v>175</v>
      </c>
      <c r="D68" s="5">
        <v>140</v>
      </c>
      <c r="E68" s="5">
        <v>175</v>
      </c>
      <c r="F68" s="5">
        <v>90</v>
      </c>
      <c r="G68" s="5">
        <v>110</v>
      </c>
    </row>
    <row r="69" spans="1:7" x14ac:dyDescent="0.35">
      <c r="A69" t="s">
        <v>22</v>
      </c>
      <c r="B69" t="s">
        <v>40</v>
      </c>
      <c r="C69" s="5">
        <v>0</v>
      </c>
      <c r="D69" s="5">
        <v>0</v>
      </c>
      <c r="E69" s="5">
        <v>0</v>
      </c>
      <c r="F69" s="5" t="s">
        <v>25</v>
      </c>
      <c r="G69" s="5" t="s">
        <v>25</v>
      </c>
    </row>
    <row r="70" spans="1:7" x14ac:dyDescent="0.35">
      <c r="A70" t="s">
        <v>22</v>
      </c>
      <c r="B70" t="s">
        <v>33</v>
      </c>
      <c r="C70" s="5">
        <v>25</v>
      </c>
      <c r="D70" s="5">
        <v>30</v>
      </c>
      <c r="E70" s="5">
        <v>35</v>
      </c>
      <c r="F70" s="5">
        <v>30</v>
      </c>
      <c r="G70" s="5">
        <v>25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10</v>
      </c>
      <c r="D73" s="5">
        <v>10</v>
      </c>
      <c r="E73" s="5">
        <v>15</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88</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v>10</v>
      </c>
      <c r="E5" s="5">
        <v>0</v>
      </c>
      <c r="F5" s="5">
        <v>15</v>
      </c>
      <c r="G5" s="5">
        <v>10</v>
      </c>
    </row>
    <row r="6" spans="1:7" x14ac:dyDescent="0.35">
      <c r="A6" t="s">
        <v>14</v>
      </c>
      <c r="B6" t="s">
        <v>15</v>
      </c>
      <c r="C6" s="5" t="s">
        <v>27</v>
      </c>
      <c r="D6" s="5">
        <v>60</v>
      </c>
      <c r="E6" s="5">
        <v>30</v>
      </c>
      <c r="F6" s="5">
        <v>20</v>
      </c>
      <c r="G6" s="5">
        <v>10</v>
      </c>
    </row>
    <row r="7" spans="1:7" x14ac:dyDescent="0.35">
      <c r="A7" t="s">
        <v>16</v>
      </c>
      <c r="B7" t="s">
        <v>17</v>
      </c>
      <c r="C7" s="5">
        <v>400</v>
      </c>
      <c r="D7" s="5">
        <v>165</v>
      </c>
      <c r="E7" s="5">
        <v>30</v>
      </c>
      <c r="F7" s="5">
        <v>50</v>
      </c>
      <c r="G7" s="5">
        <v>60</v>
      </c>
    </row>
    <row r="8" spans="1:7" x14ac:dyDescent="0.35">
      <c r="A8" t="s">
        <v>18</v>
      </c>
      <c r="B8" t="s">
        <v>19</v>
      </c>
      <c r="C8" s="5">
        <v>490</v>
      </c>
      <c r="D8" s="5">
        <v>210</v>
      </c>
      <c r="E8" s="5">
        <v>245</v>
      </c>
      <c r="F8" s="5">
        <v>170</v>
      </c>
      <c r="G8" s="5">
        <v>100</v>
      </c>
    </row>
    <row r="9" spans="1:7" x14ac:dyDescent="0.35">
      <c r="A9" t="s">
        <v>20</v>
      </c>
      <c r="B9" t="s">
        <v>21</v>
      </c>
      <c r="C9" s="5">
        <v>230</v>
      </c>
      <c r="D9" s="5">
        <v>185</v>
      </c>
      <c r="E9" s="5">
        <v>235</v>
      </c>
      <c r="F9" s="5">
        <v>295</v>
      </c>
      <c r="G9" s="5">
        <v>290</v>
      </c>
    </row>
    <row r="10" spans="1:7" x14ac:dyDescent="0.35">
      <c r="A10" t="s">
        <v>22</v>
      </c>
      <c r="B10" t="s">
        <v>23</v>
      </c>
      <c r="C10" s="5">
        <v>370</v>
      </c>
      <c r="D10" s="5">
        <v>455</v>
      </c>
      <c r="E10" s="5">
        <v>375</v>
      </c>
      <c r="F10" s="5">
        <v>250</v>
      </c>
      <c r="G10" s="5">
        <v>240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5</v>
      </c>
      <c r="E14" s="5">
        <v>0</v>
      </c>
      <c r="F14" s="5">
        <v>10</v>
      </c>
      <c r="G14" s="5">
        <v>0</v>
      </c>
    </row>
    <row r="15" spans="1:7" x14ac:dyDescent="0.35">
      <c r="A15" t="s">
        <v>12</v>
      </c>
      <c r="B15" t="s">
        <v>30</v>
      </c>
      <c r="C15" s="5" t="s">
        <v>27</v>
      </c>
      <c r="D15" s="5" t="s">
        <v>27</v>
      </c>
      <c r="E15" s="5">
        <v>0</v>
      </c>
      <c r="F15" s="5">
        <v>0</v>
      </c>
      <c r="G15" s="5">
        <v>5</v>
      </c>
    </row>
    <row r="16" spans="1:7" x14ac:dyDescent="0.35">
      <c r="A16" t="s">
        <v>12</v>
      </c>
      <c r="B16" t="s">
        <v>31</v>
      </c>
      <c r="C16" s="5">
        <v>0</v>
      </c>
      <c r="D16" s="5" t="s">
        <v>27</v>
      </c>
      <c r="E16" s="5">
        <v>0</v>
      </c>
      <c r="F16" s="5">
        <v>5</v>
      </c>
      <c r="G16" s="5" t="s">
        <v>27</v>
      </c>
    </row>
    <row r="17" spans="1:7" x14ac:dyDescent="0.35">
      <c r="A17" t="s">
        <v>12</v>
      </c>
      <c r="B17" t="s">
        <v>32</v>
      </c>
      <c r="C17" s="5">
        <v>0</v>
      </c>
      <c r="D17" s="5">
        <v>0</v>
      </c>
      <c r="E17" s="5">
        <v>0</v>
      </c>
      <c r="F17" s="5">
        <v>0</v>
      </c>
      <c r="G17" s="5" t="s">
        <v>27</v>
      </c>
    </row>
    <row r="18" spans="1:7" x14ac:dyDescent="0.35">
      <c r="A18" t="s">
        <v>14</v>
      </c>
      <c r="B18" t="s">
        <v>29</v>
      </c>
      <c r="C18" s="5">
        <v>0</v>
      </c>
      <c r="D18" s="5">
        <v>5</v>
      </c>
      <c r="E18" s="5">
        <v>0</v>
      </c>
      <c r="F18" s="5">
        <v>0</v>
      </c>
      <c r="G18" s="5">
        <v>0</v>
      </c>
    </row>
    <row r="19" spans="1:7" x14ac:dyDescent="0.35">
      <c r="A19" t="s">
        <v>14</v>
      </c>
      <c r="B19" t="s">
        <v>30</v>
      </c>
      <c r="C19" s="5" t="s">
        <v>27</v>
      </c>
      <c r="D19" s="5">
        <v>10</v>
      </c>
      <c r="E19" s="5">
        <v>0</v>
      </c>
      <c r="F19" s="5">
        <v>0</v>
      </c>
      <c r="G19" s="5">
        <v>0</v>
      </c>
    </row>
    <row r="20" spans="1:7" x14ac:dyDescent="0.35">
      <c r="A20" t="s">
        <v>14</v>
      </c>
      <c r="B20" t="s">
        <v>31</v>
      </c>
      <c r="C20" s="5">
        <v>0</v>
      </c>
      <c r="D20" s="5">
        <v>10</v>
      </c>
      <c r="E20" s="5" t="s">
        <v>27</v>
      </c>
      <c r="F20" s="5" t="s">
        <v>27</v>
      </c>
      <c r="G20" s="5" t="s">
        <v>27</v>
      </c>
    </row>
    <row r="21" spans="1:7" x14ac:dyDescent="0.35">
      <c r="A21" t="s">
        <v>14</v>
      </c>
      <c r="B21" t="s">
        <v>32</v>
      </c>
      <c r="C21" s="5">
        <v>0</v>
      </c>
      <c r="D21" s="5" t="s">
        <v>27</v>
      </c>
      <c r="E21" s="5">
        <v>5</v>
      </c>
      <c r="F21" s="5">
        <v>0</v>
      </c>
      <c r="G21" s="5" t="s">
        <v>27</v>
      </c>
    </row>
    <row r="22" spans="1:7" x14ac:dyDescent="0.35">
      <c r="A22" t="s">
        <v>14</v>
      </c>
      <c r="B22" t="s">
        <v>33</v>
      </c>
      <c r="C22" s="5">
        <v>0</v>
      </c>
      <c r="D22" s="5">
        <v>25</v>
      </c>
      <c r="E22" s="5">
        <v>20</v>
      </c>
      <c r="F22" s="5">
        <v>20</v>
      </c>
      <c r="G22" s="5" t="s">
        <v>27</v>
      </c>
    </row>
    <row r="23" spans="1:7" x14ac:dyDescent="0.35">
      <c r="A23" t="s">
        <v>14</v>
      </c>
      <c r="B23" t="s">
        <v>34</v>
      </c>
      <c r="C23" s="5">
        <v>0</v>
      </c>
      <c r="D23" s="5">
        <v>0</v>
      </c>
      <c r="E23" s="5">
        <v>0</v>
      </c>
      <c r="F23" s="5">
        <v>0</v>
      </c>
      <c r="G23" s="5">
        <v>0</v>
      </c>
    </row>
    <row r="24" spans="1:7" x14ac:dyDescent="0.35">
      <c r="A24" t="s">
        <v>14</v>
      </c>
      <c r="B24" t="s">
        <v>35</v>
      </c>
      <c r="C24" s="5">
        <v>0</v>
      </c>
      <c r="D24" s="5" t="s">
        <v>27</v>
      </c>
      <c r="E24" s="5">
        <v>5</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t="s">
        <v>27</v>
      </c>
      <c r="D27" s="5">
        <v>0</v>
      </c>
      <c r="E27" s="5">
        <v>0</v>
      </c>
      <c r="F27" s="5">
        <v>0</v>
      </c>
      <c r="G27" s="5">
        <v>0</v>
      </c>
    </row>
    <row r="28" spans="1:7" x14ac:dyDescent="0.35">
      <c r="A28" t="s">
        <v>16</v>
      </c>
      <c r="B28" t="s">
        <v>39</v>
      </c>
      <c r="C28" s="5">
        <v>120</v>
      </c>
      <c r="D28" s="5">
        <v>10</v>
      </c>
      <c r="E28" s="5">
        <v>0</v>
      </c>
      <c r="F28" s="5" t="s">
        <v>27</v>
      </c>
      <c r="G28" s="5">
        <v>0</v>
      </c>
    </row>
    <row r="29" spans="1:7" x14ac:dyDescent="0.35">
      <c r="A29" t="s">
        <v>16</v>
      </c>
      <c r="B29" t="s">
        <v>40</v>
      </c>
      <c r="C29" s="5">
        <v>260</v>
      </c>
      <c r="D29" s="5">
        <v>120</v>
      </c>
      <c r="E29" s="5">
        <v>25</v>
      </c>
      <c r="F29" s="5">
        <v>35</v>
      </c>
      <c r="G29" s="5">
        <v>40</v>
      </c>
    </row>
    <row r="30" spans="1:7" x14ac:dyDescent="0.35">
      <c r="A30" t="s">
        <v>16</v>
      </c>
      <c r="B30" t="s">
        <v>33</v>
      </c>
      <c r="C30" s="5">
        <v>0</v>
      </c>
      <c r="D30" s="5">
        <v>5</v>
      </c>
      <c r="E30" s="5">
        <v>0</v>
      </c>
      <c r="F30" s="5" t="s">
        <v>27</v>
      </c>
      <c r="G30" s="5">
        <v>0</v>
      </c>
    </row>
    <row r="31" spans="1:7" x14ac:dyDescent="0.35">
      <c r="A31" t="s">
        <v>16</v>
      </c>
      <c r="B31" t="s">
        <v>41</v>
      </c>
      <c r="C31" s="5">
        <v>0</v>
      </c>
      <c r="D31" s="5">
        <v>0</v>
      </c>
      <c r="E31" s="5">
        <v>0</v>
      </c>
      <c r="F31" s="5">
        <v>0</v>
      </c>
      <c r="G31" s="5">
        <v>0</v>
      </c>
    </row>
    <row r="32" spans="1:7" x14ac:dyDescent="0.35">
      <c r="A32" t="s">
        <v>16</v>
      </c>
      <c r="B32" t="s">
        <v>34</v>
      </c>
      <c r="C32" s="5" t="s">
        <v>27</v>
      </c>
      <c r="D32" s="5">
        <v>10</v>
      </c>
      <c r="E32" s="5">
        <v>5</v>
      </c>
      <c r="F32" s="5">
        <v>10</v>
      </c>
      <c r="G32" s="5">
        <v>10</v>
      </c>
    </row>
    <row r="33" spans="1:7" x14ac:dyDescent="0.35">
      <c r="A33" t="s">
        <v>16</v>
      </c>
      <c r="B33" t="s">
        <v>35</v>
      </c>
      <c r="C33" s="5">
        <v>0</v>
      </c>
      <c r="D33" s="5">
        <v>10</v>
      </c>
      <c r="E33" s="5">
        <v>0</v>
      </c>
      <c r="F33" s="5">
        <v>0</v>
      </c>
      <c r="G33" s="5">
        <v>0</v>
      </c>
    </row>
    <row r="34" spans="1:7" x14ac:dyDescent="0.35">
      <c r="A34" t="s">
        <v>16</v>
      </c>
      <c r="B34" t="s">
        <v>42</v>
      </c>
      <c r="C34" s="5">
        <v>15</v>
      </c>
      <c r="D34" s="5">
        <v>15</v>
      </c>
      <c r="E34" s="5">
        <v>0</v>
      </c>
      <c r="F34" s="5">
        <v>0</v>
      </c>
      <c r="G34" s="5">
        <v>10</v>
      </c>
    </row>
    <row r="35" spans="1:7" x14ac:dyDescent="0.35">
      <c r="A35" t="s">
        <v>18</v>
      </c>
      <c r="B35" t="s">
        <v>36</v>
      </c>
      <c r="C35" s="5">
        <v>0</v>
      </c>
      <c r="D35" s="5">
        <v>0</v>
      </c>
      <c r="E35" s="5">
        <v>0</v>
      </c>
      <c r="F35" s="5">
        <v>0</v>
      </c>
      <c r="G35" s="5" t="s">
        <v>27</v>
      </c>
    </row>
    <row r="36" spans="1:7" x14ac:dyDescent="0.35">
      <c r="A36" t="s">
        <v>18</v>
      </c>
      <c r="B36" t="s">
        <v>37</v>
      </c>
      <c r="C36" s="5">
        <v>0</v>
      </c>
      <c r="D36" s="5">
        <v>0</v>
      </c>
      <c r="E36" s="5">
        <v>0</v>
      </c>
      <c r="F36" s="5">
        <v>15</v>
      </c>
      <c r="G36" s="5">
        <v>0</v>
      </c>
    </row>
    <row r="37" spans="1:7" x14ac:dyDescent="0.35">
      <c r="A37" t="s">
        <v>18</v>
      </c>
      <c r="B37" t="s">
        <v>38</v>
      </c>
      <c r="C37" s="5">
        <v>0</v>
      </c>
      <c r="D37" s="5" t="s">
        <v>27</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t="s">
        <v>27</v>
      </c>
      <c r="D39" s="5">
        <v>0</v>
      </c>
      <c r="E39" s="5">
        <v>0</v>
      </c>
      <c r="F39" s="5">
        <v>0</v>
      </c>
      <c r="G39" s="5">
        <v>0</v>
      </c>
    </row>
    <row r="40" spans="1:7" x14ac:dyDescent="0.35">
      <c r="A40" t="s">
        <v>18</v>
      </c>
      <c r="B40" t="s">
        <v>39</v>
      </c>
      <c r="C40" s="5">
        <v>60</v>
      </c>
      <c r="D40" s="5">
        <v>15</v>
      </c>
      <c r="E40" s="5">
        <v>10</v>
      </c>
      <c r="F40" s="5">
        <v>40</v>
      </c>
      <c r="G40" s="5">
        <v>15</v>
      </c>
    </row>
    <row r="41" spans="1:7" x14ac:dyDescent="0.35">
      <c r="A41" t="s">
        <v>18</v>
      </c>
      <c r="B41" t="s">
        <v>45</v>
      </c>
      <c r="C41" s="5">
        <v>0</v>
      </c>
      <c r="D41" s="5">
        <v>0</v>
      </c>
      <c r="E41" s="5">
        <v>0</v>
      </c>
      <c r="F41" s="5">
        <v>0</v>
      </c>
      <c r="G41" s="5">
        <v>0</v>
      </c>
    </row>
    <row r="42" spans="1:7" x14ac:dyDescent="0.35">
      <c r="A42" t="s">
        <v>18</v>
      </c>
      <c r="B42" t="s">
        <v>46</v>
      </c>
      <c r="C42" s="5">
        <v>100</v>
      </c>
      <c r="D42" s="5">
        <v>25</v>
      </c>
      <c r="E42" s="5">
        <v>0</v>
      </c>
      <c r="F42" s="5">
        <v>0</v>
      </c>
      <c r="G42" s="5">
        <v>0</v>
      </c>
    </row>
    <row r="43" spans="1:7" x14ac:dyDescent="0.35">
      <c r="A43" t="s">
        <v>18</v>
      </c>
      <c r="B43" t="s">
        <v>47</v>
      </c>
      <c r="C43" s="5">
        <v>0</v>
      </c>
      <c r="D43" s="5">
        <v>5</v>
      </c>
      <c r="E43" s="5">
        <v>0</v>
      </c>
      <c r="F43" s="5">
        <v>0</v>
      </c>
      <c r="G43" s="5">
        <v>5</v>
      </c>
    </row>
    <row r="44" spans="1:7" x14ac:dyDescent="0.35">
      <c r="A44" t="s">
        <v>18</v>
      </c>
      <c r="B44" t="s">
        <v>40</v>
      </c>
      <c r="C44" s="5">
        <v>135</v>
      </c>
      <c r="D44" s="5">
        <v>120</v>
      </c>
      <c r="E44" s="5" t="s">
        <v>27</v>
      </c>
      <c r="F44" s="5">
        <v>0</v>
      </c>
      <c r="G44" s="5">
        <v>15</v>
      </c>
    </row>
    <row r="45" spans="1:7" x14ac:dyDescent="0.35">
      <c r="A45" t="s">
        <v>18</v>
      </c>
      <c r="B45" t="s">
        <v>33</v>
      </c>
      <c r="C45" s="5">
        <v>10</v>
      </c>
      <c r="D45" s="5">
        <v>5</v>
      </c>
      <c r="E45" s="5">
        <v>20</v>
      </c>
      <c r="F45" s="5">
        <v>10</v>
      </c>
      <c r="G45" s="5" t="s">
        <v>27</v>
      </c>
    </row>
    <row r="46" spans="1:7" x14ac:dyDescent="0.35">
      <c r="A46" t="s">
        <v>18</v>
      </c>
      <c r="B46" t="s">
        <v>48</v>
      </c>
      <c r="C46" s="5">
        <v>40</v>
      </c>
      <c r="D46" s="5">
        <v>25</v>
      </c>
      <c r="E46" s="5">
        <v>25</v>
      </c>
      <c r="F46" s="5">
        <v>70</v>
      </c>
      <c r="G46" s="5">
        <v>30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10</v>
      </c>
      <c r="G48" s="5">
        <v>5</v>
      </c>
    </row>
    <row r="49" spans="1:7" x14ac:dyDescent="0.35">
      <c r="A49" t="s">
        <v>18</v>
      </c>
      <c r="B49" t="s">
        <v>41</v>
      </c>
      <c r="C49" s="5">
        <v>0</v>
      </c>
      <c r="D49" s="5">
        <v>0</v>
      </c>
      <c r="E49" s="5">
        <v>0</v>
      </c>
      <c r="F49" s="5">
        <v>0</v>
      </c>
      <c r="G49" s="5">
        <v>0</v>
      </c>
    </row>
    <row r="50" spans="1:7" x14ac:dyDescent="0.35">
      <c r="A50" t="s">
        <v>18</v>
      </c>
      <c r="B50" t="s">
        <v>34</v>
      </c>
      <c r="C50" s="5">
        <v>10</v>
      </c>
      <c r="D50" s="5">
        <v>10</v>
      </c>
      <c r="E50" s="5">
        <v>20</v>
      </c>
      <c r="F50" s="5">
        <v>10</v>
      </c>
      <c r="G50" s="5">
        <v>15</v>
      </c>
    </row>
    <row r="51" spans="1:7" x14ac:dyDescent="0.35">
      <c r="A51" t="s">
        <v>18</v>
      </c>
      <c r="B51" t="s">
        <v>35</v>
      </c>
      <c r="C51" s="5">
        <v>0</v>
      </c>
      <c r="D51" s="5" t="s">
        <v>27</v>
      </c>
      <c r="E51" s="5">
        <v>0</v>
      </c>
      <c r="F51" s="5">
        <v>0</v>
      </c>
      <c r="G51" s="5">
        <v>0</v>
      </c>
    </row>
    <row r="52" spans="1:7" x14ac:dyDescent="0.35">
      <c r="A52" t="s">
        <v>18</v>
      </c>
      <c r="B52" t="s">
        <v>42</v>
      </c>
      <c r="C52" s="5">
        <v>130</v>
      </c>
      <c r="D52" s="5">
        <v>10</v>
      </c>
      <c r="E52" s="5">
        <v>165</v>
      </c>
      <c r="F52" s="5">
        <v>10</v>
      </c>
      <c r="G52" s="5">
        <v>10</v>
      </c>
    </row>
    <row r="53" spans="1:7" x14ac:dyDescent="0.35">
      <c r="A53" t="s">
        <v>20</v>
      </c>
      <c r="B53" t="s">
        <v>51</v>
      </c>
      <c r="C53" s="5">
        <v>0</v>
      </c>
      <c r="D53" s="5">
        <v>0</v>
      </c>
      <c r="E53" s="5">
        <v>0</v>
      </c>
      <c r="F53" s="5">
        <v>0</v>
      </c>
      <c r="G53" s="5">
        <v>0</v>
      </c>
    </row>
    <row r="54" spans="1:7" x14ac:dyDescent="0.35">
      <c r="A54" t="s">
        <v>20</v>
      </c>
      <c r="B54" t="s">
        <v>36</v>
      </c>
      <c r="C54" s="5">
        <v>30</v>
      </c>
      <c r="D54" s="5">
        <v>10</v>
      </c>
      <c r="E54" s="5">
        <v>20</v>
      </c>
      <c r="F54" s="5">
        <v>50</v>
      </c>
      <c r="G54" s="5">
        <v>30</v>
      </c>
    </row>
    <row r="55" spans="1:7" x14ac:dyDescent="0.35">
      <c r="A55" t="s">
        <v>20</v>
      </c>
      <c r="B55" t="s">
        <v>37</v>
      </c>
      <c r="C55" s="5" t="s">
        <v>27</v>
      </c>
      <c r="D55" s="5">
        <v>0</v>
      </c>
      <c r="E55" s="5">
        <v>0</v>
      </c>
      <c r="F55" s="5">
        <v>15</v>
      </c>
      <c r="G55" s="5">
        <v>15</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30</v>
      </c>
      <c r="D58" s="5">
        <v>10</v>
      </c>
      <c r="E58" s="5" t="s">
        <v>27</v>
      </c>
      <c r="F58" s="5">
        <v>65</v>
      </c>
      <c r="G58" s="5">
        <v>20</v>
      </c>
    </row>
    <row r="59" spans="1:7" x14ac:dyDescent="0.35">
      <c r="A59" t="s">
        <v>20</v>
      </c>
      <c r="B59" t="s">
        <v>46</v>
      </c>
      <c r="C59" s="5">
        <v>65</v>
      </c>
      <c r="D59" s="5">
        <v>45</v>
      </c>
      <c r="E59" s="5">
        <v>95</v>
      </c>
      <c r="F59" s="5">
        <v>30</v>
      </c>
      <c r="G59" s="5">
        <v>0</v>
      </c>
    </row>
    <row r="60" spans="1:7" x14ac:dyDescent="0.35">
      <c r="A60" t="s">
        <v>20</v>
      </c>
      <c r="B60" t="s">
        <v>40</v>
      </c>
      <c r="C60" s="5">
        <v>5</v>
      </c>
      <c r="D60" s="5" t="s">
        <v>27</v>
      </c>
      <c r="E60" s="5" t="s">
        <v>27</v>
      </c>
      <c r="F60" s="5" t="s">
        <v>25</v>
      </c>
      <c r="G60" s="5" t="s">
        <v>25</v>
      </c>
    </row>
    <row r="61" spans="1:7" x14ac:dyDescent="0.35">
      <c r="A61" t="s">
        <v>20</v>
      </c>
      <c r="B61" t="s">
        <v>33</v>
      </c>
      <c r="C61" s="5">
        <v>5</v>
      </c>
      <c r="D61" s="5">
        <v>15</v>
      </c>
      <c r="E61" s="5">
        <v>50</v>
      </c>
      <c r="F61" s="5">
        <v>40</v>
      </c>
      <c r="G61" s="5">
        <v>70</v>
      </c>
    </row>
    <row r="62" spans="1:7" x14ac:dyDescent="0.35">
      <c r="A62" t="s">
        <v>20</v>
      </c>
      <c r="B62" t="s">
        <v>48</v>
      </c>
      <c r="C62" s="5">
        <v>75</v>
      </c>
      <c r="D62" s="5">
        <v>35</v>
      </c>
      <c r="E62" s="5">
        <v>30</v>
      </c>
      <c r="F62" s="5">
        <v>30</v>
      </c>
      <c r="G62" s="5">
        <v>0</v>
      </c>
    </row>
    <row r="63" spans="1:7" x14ac:dyDescent="0.35">
      <c r="A63" t="s">
        <v>20</v>
      </c>
      <c r="B63" t="s">
        <v>49</v>
      </c>
      <c r="C63" s="5">
        <v>0</v>
      </c>
      <c r="D63" s="5">
        <v>0</v>
      </c>
      <c r="E63" s="5">
        <v>0</v>
      </c>
      <c r="F63" s="5">
        <v>0</v>
      </c>
      <c r="G63" s="5">
        <v>0</v>
      </c>
    </row>
    <row r="64" spans="1:7" x14ac:dyDescent="0.35">
      <c r="A64" t="s">
        <v>20</v>
      </c>
      <c r="B64" t="s">
        <v>41</v>
      </c>
      <c r="C64" s="5" t="s">
        <v>27</v>
      </c>
      <c r="D64" s="5">
        <v>0</v>
      </c>
      <c r="E64" s="5">
        <v>0</v>
      </c>
      <c r="F64" s="5">
        <v>10</v>
      </c>
      <c r="G64" s="5">
        <v>5</v>
      </c>
    </row>
    <row r="65" spans="1:7" x14ac:dyDescent="0.35">
      <c r="A65" t="s">
        <v>20</v>
      </c>
      <c r="B65" t="s">
        <v>34</v>
      </c>
      <c r="C65" s="5">
        <v>15</v>
      </c>
      <c r="D65" s="5">
        <v>70</v>
      </c>
      <c r="E65" s="5">
        <v>25</v>
      </c>
      <c r="F65" s="5">
        <v>35</v>
      </c>
      <c r="G65" s="5">
        <v>50</v>
      </c>
    </row>
    <row r="66" spans="1:7" x14ac:dyDescent="0.35">
      <c r="A66" t="s">
        <v>20</v>
      </c>
      <c r="B66" t="s">
        <v>42</v>
      </c>
      <c r="C66" s="5" t="s">
        <v>27</v>
      </c>
      <c r="D66" s="5" t="s">
        <v>27</v>
      </c>
      <c r="E66" s="5">
        <v>10</v>
      </c>
      <c r="F66" s="5">
        <v>15</v>
      </c>
      <c r="G66" s="5">
        <v>95</v>
      </c>
    </row>
    <row r="67" spans="1:7" x14ac:dyDescent="0.35">
      <c r="A67" t="s">
        <v>22</v>
      </c>
      <c r="B67" t="s">
        <v>36</v>
      </c>
      <c r="C67" s="5">
        <v>0</v>
      </c>
      <c r="D67" s="5">
        <v>0</v>
      </c>
      <c r="E67" s="5">
        <v>0</v>
      </c>
      <c r="F67" s="5">
        <v>0</v>
      </c>
      <c r="G67" s="5" t="s">
        <v>27</v>
      </c>
    </row>
    <row r="68" spans="1:7" x14ac:dyDescent="0.35">
      <c r="A68" t="s">
        <v>22</v>
      </c>
      <c r="B68" t="s">
        <v>53</v>
      </c>
      <c r="C68" s="5">
        <v>320</v>
      </c>
      <c r="D68" s="5">
        <v>285</v>
      </c>
      <c r="E68" s="5">
        <v>235</v>
      </c>
      <c r="F68" s="5">
        <v>120</v>
      </c>
      <c r="G68" s="5">
        <v>115</v>
      </c>
    </row>
    <row r="69" spans="1:7" x14ac:dyDescent="0.35">
      <c r="A69" t="s">
        <v>22</v>
      </c>
      <c r="B69" t="s">
        <v>40</v>
      </c>
      <c r="C69" s="5">
        <v>20</v>
      </c>
      <c r="D69" s="5">
        <v>0</v>
      </c>
      <c r="E69" s="5">
        <v>0</v>
      </c>
      <c r="F69" s="5" t="s">
        <v>25</v>
      </c>
      <c r="G69" s="5" t="s">
        <v>25</v>
      </c>
    </row>
    <row r="70" spans="1:7" x14ac:dyDescent="0.35">
      <c r="A70" t="s">
        <v>22</v>
      </c>
      <c r="B70" t="s">
        <v>33</v>
      </c>
      <c r="C70" s="5">
        <v>25</v>
      </c>
      <c r="D70" s="5">
        <v>165</v>
      </c>
      <c r="E70" s="5">
        <v>140</v>
      </c>
      <c r="F70" s="5">
        <v>130</v>
      </c>
      <c r="G70" s="5">
        <v>125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5</v>
      </c>
      <c r="D73" s="5" t="s">
        <v>27</v>
      </c>
      <c r="E73" s="5" t="s">
        <v>27</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89</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t="s">
        <v>27</v>
      </c>
      <c r="E5" s="5">
        <v>0</v>
      </c>
      <c r="F5" s="5">
        <v>10</v>
      </c>
      <c r="G5" s="5">
        <v>0</v>
      </c>
    </row>
    <row r="6" spans="1:7" x14ac:dyDescent="0.35">
      <c r="A6" t="s">
        <v>14</v>
      </c>
      <c r="B6" t="s">
        <v>15</v>
      </c>
      <c r="C6" s="5">
        <v>5</v>
      </c>
      <c r="D6" s="5">
        <v>5</v>
      </c>
      <c r="E6" s="5">
        <v>15</v>
      </c>
      <c r="F6" s="5" t="s">
        <v>27</v>
      </c>
      <c r="G6" s="5" t="s">
        <v>27</v>
      </c>
    </row>
    <row r="7" spans="1:7" x14ac:dyDescent="0.35">
      <c r="A7" t="s">
        <v>16</v>
      </c>
      <c r="B7" t="s">
        <v>17</v>
      </c>
      <c r="C7" s="5">
        <v>15</v>
      </c>
      <c r="D7" s="5">
        <v>50</v>
      </c>
      <c r="E7" s="5">
        <v>10</v>
      </c>
      <c r="F7" s="5">
        <v>30</v>
      </c>
      <c r="G7" s="5">
        <v>30</v>
      </c>
    </row>
    <row r="8" spans="1:7" x14ac:dyDescent="0.35">
      <c r="A8" t="s">
        <v>18</v>
      </c>
      <c r="B8" t="s">
        <v>19</v>
      </c>
      <c r="C8" s="5">
        <v>245</v>
      </c>
      <c r="D8" s="5">
        <v>190</v>
      </c>
      <c r="E8" s="5">
        <v>45</v>
      </c>
      <c r="F8" s="5">
        <v>435</v>
      </c>
      <c r="G8" s="5">
        <v>70</v>
      </c>
    </row>
    <row r="9" spans="1:7" x14ac:dyDescent="0.35">
      <c r="A9" t="s">
        <v>20</v>
      </c>
      <c r="B9" t="s">
        <v>21</v>
      </c>
      <c r="C9" s="5">
        <v>45</v>
      </c>
      <c r="D9" s="5">
        <v>125</v>
      </c>
      <c r="E9" s="5">
        <v>55</v>
      </c>
      <c r="F9" s="5">
        <v>130</v>
      </c>
      <c r="G9" s="5">
        <v>65</v>
      </c>
    </row>
    <row r="10" spans="1:7" x14ac:dyDescent="0.35">
      <c r="A10" t="s">
        <v>22</v>
      </c>
      <c r="B10" t="s">
        <v>23</v>
      </c>
      <c r="C10" s="5">
        <v>245</v>
      </c>
      <c r="D10" s="5">
        <v>215</v>
      </c>
      <c r="E10" s="5">
        <v>200</v>
      </c>
      <c r="F10" s="5">
        <v>210</v>
      </c>
      <c r="G10" s="5">
        <v>220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t="s">
        <v>27</v>
      </c>
      <c r="D14" s="5">
        <v>0</v>
      </c>
      <c r="E14" s="5">
        <v>0</v>
      </c>
      <c r="F14" s="5">
        <v>0</v>
      </c>
      <c r="G14" s="5">
        <v>0</v>
      </c>
    </row>
    <row r="15" spans="1:7" x14ac:dyDescent="0.35">
      <c r="A15" t="s">
        <v>12</v>
      </c>
      <c r="B15" t="s">
        <v>30</v>
      </c>
      <c r="C15" s="5" t="s">
        <v>27</v>
      </c>
      <c r="D15" s="5" t="s">
        <v>27</v>
      </c>
      <c r="E15" s="5">
        <v>0</v>
      </c>
      <c r="F15" s="5">
        <v>10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t="s">
        <v>27</v>
      </c>
      <c r="D18" s="5">
        <v>0</v>
      </c>
      <c r="E18" s="5">
        <v>0</v>
      </c>
      <c r="F18" s="5">
        <v>0</v>
      </c>
      <c r="G18" s="5">
        <v>0</v>
      </c>
    </row>
    <row r="19" spans="1:7" x14ac:dyDescent="0.35">
      <c r="A19" t="s">
        <v>14</v>
      </c>
      <c r="B19" t="s">
        <v>30</v>
      </c>
      <c r="C19" s="5">
        <v>0</v>
      </c>
      <c r="D19" s="5">
        <v>0</v>
      </c>
      <c r="E19" s="5" t="s">
        <v>27</v>
      </c>
      <c r="F19" s="5" t="s">
        <v>27</v>
      </c>
      <c r="G19" s="5" t="s">
        <v>27</v>
      </c>
    </row>
    <row r="20" spans="1:7" x14ac:dyDescent="0.35">
      <c r="A20" t="s">
        <v>14</v>
      </c>
      <c r="B20" t="s">
        <v>31</v>
      </c>
      <c r="C20" s="5">
        <v>0</v>
      </c>
      <c r="D20" s="5">
        <v>5</v>
      </c>
      <c r="E20" s="5">
        <v>5</v>
      </c>
      <c r="F20" s="5">
        <v>0</v>
      </c>
      <c r="G20" s="5">
        <v>0</v>
      </c>
    </row>
    <row r="21" spans="1:7" x14ac:dyDescent="0.35">
      <c r="A21" t="s">
        <v>14</v>
      </c>
      <c r="B21" t="s">
        <v>32</v>
      </c>
      <c r="C21" s="5" t="s">
        <v>27</v>
      </c>
      <c r="D21" s="5">
        <v>0</v>
      </c>
      <c r="E21" s="5" t="s">
        <v>27</v>
      </c>
      <c r="F21" s="5">
        <v>0</v>
      </c>
      <c r="G21" s="5">
        <v>0</v>
      </c>
    </row>
    <row r="22" spans="1:7" x14ac:dyDescent="0.35">
      <c r="A22" t="s">
        <v>14</v>
      </c>
      <c r="B22" t="s">
        <v>33</v>
      </c>
      <c r="C22" s="5" t="s">
        <v>27</v>
      </c>
      <c r="D22" s="5">
        <v>0</v>
      </c>
      <c r="E22" s="5" t="s">
        <v>27</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5</v>
      </c>
      <c r="D26" s="5">
        <v>10</v>
      </c>
      <c r="E26" s="5">
        <v>0</v>
      </c>
      <c r="F26" s="5">
        <v>0</v>
      </c>
      <c r="G26" s="5" t="s">
        <v>27</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t="s">
        <v>27</v>
      </c>
      <c r="D29" s="5">
        <v>15</v>
      </c>
      <c r="E29" s="5" t="s">
        <v>27</v>
      </c>
      <c r="F29" s="5">
        <v>10</v>
      </c>
      <c r="G29" s="5">
        <v>5</v>
      </c>
    </row>
    <row r="30" spans="1:7" x14ac:dyDescent="0.35">
      <c r="A30" t="s">
        <v>16</v>
      </c>
      <c r="B30" t="s">
        <v>33</v>
      </c>
      <c r="C30" s="5" t="s">
        <v>27</v>
      </c>
      <c r="D30" s="5">
        <v>5</v>
      </c>
      <c r="E30" s="5">
        <v>5</v>
      </c>
      <c r="F30" s="5">
        <v>10</v>
      </c>
      <c r="G30" s="5" t="s">
        <v>27</v>
      </c>
    </row>
    <row r="31" spans="1:7" x14ac:dyDescent="0.35">
      <c r="A31" t="s">
        <v>16</v>
      </c>
      <c r="B31" t="s">
        <v>41</v>
      </c>
      <c r="C31" s="5">
        <v>0</v>
      </c>
      <c r="D31" s="5">
        <v>0</v>
      </c>
      <c r="E31" s="5">
        <v>0</v>
      </c>
      <c r="F31" s="5">
        <v>0</v>
      </c>
      <c r="G31" s="5">
        <v>0</v>
      </c>
    </row>
    <row r="32" spans="1:7" x14ac:dyDescent="0.35">
      <c r="A32" t="s">
        <v>16</v>
      </c>
      <c r="B32" t="s">
        <v>34</v>
      </c>
      <c r="C32" s="5" t="s">
        <v>27</v>
      </c>
      <c r="D32" s="5">
        <v>20</v>
      </c>
      <c r="E32" s="5" t="s">
        <v>27</v>
      </c>
      <c r="F32" s="5">
        <v>10</v>
      </c>
      <c r="G32" s="5">
        <v>20</v>
      </c>
    </row>
    <row r="33" spans="1:7" x14ac:dyDescent="0.35">
      <c r="A33" t="s">
        <v>16</v>
      </c>
      <c r="B33" t="s">
        <v>35</v>
      </c>
      <c r="C33" s="5">
        <v>0</v>
      </c>
      <c r="D33" s="5">
        <v>0</v>
      </c>
      <c r="E33" s="5">
        <v>0</v>
      </c>
      <c r="F33" s="5">
        <v>0</v>
      </c>
      <c r="G33" s="5">
        <v>0</v>
      </c>
    </row>
    <row r="34" spans="1:7" x14ac:dyDescent="0.35">
      <c r="A34" t="s">
        <v>16</v>
      </c>
      <c r="B34" t="s">
        <v>42</v>
      </c>
      <c r="C34" s="5">
        <v>0</v>
      </c>
      <c r="D34" s="5" t="s">
        <v>27</v>
      </c>
      <c r="E34" s="5">
        <v>0</v>
      </c>
      <c r="F34" s="5">
        <v>0</v>
      </c>
      <c r="G34" s="5">
        <v>0</v>
      </c>
    </row>
    <row r="35" spans="1:7" x14ac:dyDescent="0.35">
      <c r="A35" t="s">
        <v>18</v>
      </c>
      <c r="B35" t="s">
        <v>36</v>
      </c>
      <c r="C35" s="5">
        <v>35</v>
      </c>
      <c r="D35" s="5">
        <v>0</v>
      </c>
      <c r="E35" s="5">
        <v>0</v>
      </c>
      <c r="F35" s="5">
        <v>0</v>
      </c>
      <c r="G35" s="5" t="s">
        <v>27</v>
      </c>
    </row>
    <row r="36" spans="1:7" x14ac:dyDescent="0.35">
      <c r="A36" t="s">
        <v>18</v>
      </c>
      <c r="B36" t="s">
        <v>37</v>
      </c>
      <c r="C36" s="5" t="s">
        <v>27</v>
      </c>
      <c r="D36" s="5" t="s">
        <v>27</v>
      </c>
      <c r="E36" s="5" t="s">
        <v>27</v>
      </c>
      <c r="F36" s="5">
        <v>5</v>
      </c>
      <c r="G36" s="5" t="s">
        <v>27</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15</v>
      </c>
      <c r="D40" s="5">
        <v>5</v>
      </c>
      <c r="E40" s="5">
        <v>5</v>
      </c>
      <c r="F40" s="5">
        <v>40</v>
      </c>
      <c r="G40" s="5">
        <v>25</v>
      </c>
    </row>
    <row r="41" spans="1:7" x14ac:dyDescent="0.35">
      <c r="A41" t="s">
        <v>18</v>
      </c>
      <c r="B41" t="s">
        <v>45</v>
      </c>
      <c r="C41" s="5">
        <v>0</v>
      </c>
      <c r="D41" s="5">
        <v>0</v>
      </c>
      <c r="E41" s="5">
        <v>0</v>
      </c>
      <c r="F41" s="5">
        <v>0</v>
      </c>
      <c r="G41" s="5">
        <v>0</v>
      </c>
    </row>
    <row r="42" spans="1:7" x14ac:dyDescent="0.35">
      <c r="A42" t="s">
        <v>18</v>
      </c>
      <c r="B42" t="s">
        <v>46</v>
      </c>
      <c r="C42" s="5">
        <v>5</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175</v>
      </c>
      <c r="D44" s="5">
        <v>145</v>
      </c>
      <c r="E44" s="5">
        <v>0</v>
      </c>
      <c r="F44" s="5">
        <v>315</v>
      </c>
      <c r="G44" s="5">
        <v>0</v>
      </c>
    </row>
    <row r="45" spans="1:7" x14ac:dyDescent="0.35">
      <c r="A45" t="s">
        <v>18</v>
      </c>
      <c r="B45" t="s">
        <v>33</v>
      </c>
      <c r="C45" s="5">
        <v>0</v>
      </c>
      <c r="D45" s="5">
        <v>0</v>
      </c>
      <c r="E45" s="5">
        <v>5</v>
      </c>
      <c r="F45" s="5">
        <v>10</v>
      </c>
      <c r="G45" s="5" t="s">
        <v>27</v>
      </c>
    </row>
    <row r="46" spans="1:7" x14ac:dyDescent="0.35">
      <c r="A46" t="s">
        <v>18</v>
      </c>
      <c r="B46" t="s">
        <v>48</v>
      </c>
      <c r="C46" s="5" t="s">
        <v>27</v>
      </c>
      <c r="D46" s="5">
        <v>15</v>
      </c>
      <c r="E46" s="5">
        <v>20</v>
      </c>
      <c r="F46" s="5">
        <v>35</v>
      </c>
      <c r="G46" s="5">
        <v>5</v>
      </c>
    </row>
    <row r="47" spans="1:7" x14ac:dyDescent="0.35">
      <c r="A47" t="s">
        <v>18</v>
      </c>
      <c r="B47" t="s">
        <v>49</v>
      </c>
      <c r="C47" s="5">
        <v>0</v>
      </c>
      <c r="D47" s="5" t="s">
        <v>27</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t="s">
        <v>27</v>
      </c>
      <c r="D50" s="5">
        <v>15</v>
      </c>
      <c r="E50" s="5">
        <v>10</v>
      </c>
      <c r="F50" s="5">
        <v>10</v>
      </c>
      <c r="G50" s="5">
        <v>10</v>
      </c>
    </row>
    <row r="51" spans="1:7" x14ac:dyDescent="0.35">
      <c r="A51" t="s">
        <v>18</v>
      </c>
      <c r="B51" t="s">
        <v>35</v>
      </c>
      <c r="C51" s="5">
        <v>0</v>
      </c>
      <c r="D51" s="5" t="s">
        <v>27</v>
      </c>
      <c r="E51" s="5">
        <v>0</v>
      </c>
      <c r="F51" s="5">
        <v>15</v>
      </c>
      <c r="G51" s="5">
        <v>20</v>
      </c>
    </row>
    <row r="52" spans="1:7" x14ac:dyDescent="0.35">
      <c r="A52" t="s">
        <v>18</v>
      </c>
      <c r="B52" t="s">
        <v>42</v>
      </c>
      <c r="C52" s="5">
        <v>0</v>
      </c>
      <c r="D52" s="5">
        <v>0</v>
      </c>
      <c r="E52" s="5">
        <v>0</v>
      </c>
      <c r="F52" s="5">
        <v>0</v>
      </c>
      <c r="G52" s="5">
        <v>5</v>
      </c>
    </row>
    <row r="53" spans="1:7" x14ac:dyDescent="0.35">
      <c r="A53" t="s">
        <v>20</v>
      </c>
      <c r="B53" t="s">
        <v>51</v>
      </c>
      <c r="C53" s="5">
        <v>0</v>
      </c>
      <c r="D53" s="5">
        <v>0</v>
      </c>
      <c r="E53" s="5">
        <v>0</v>
      </c>
      <c r="F53" s="5">
        <v>0</v>
      </c>
      <c r="G53" s="5">
        <v>0</v>
      </c>
    </row>
    <row r="54" spans="1:7" x14ac:dyDescent="0.35">
      <c r="A54" t="s">
        <v>20</v>
      </c>
      <c r="B54" t="s">
        <v>36</v>
      </c>
      <c r="C54" s="5" t="s">
        <v>27</v>
      </c>
      <c r="D54" s="5">
        <v>0</v>
      </c>
      <c r="E54" s="5">
        <v>0</v>
      </c>
      <c r="F54" s="5">
        <v>0</v>
      </c>
      <c r="G54" s="5">
        <v>25</v>
      </c>
    </row>
    <row r="55" spans="1:7" x14ac:dyDescent="0.35">
      <c r="A55" t="s">
        <v>20</v>
      </c>
      <c r="B55" t="s">
        <v>37</v>
      </c>
      <c r="C55" s="5">
        <v>35</v>
      </c>
      <c r="D55" s="5">
        <v>80</v>
      </c>
      <c r="E55" s="5">
        <v>35</v>
      </c>
      <c r="F55" s="5">
        <v>45</v>
      </c>
      <c r="G55" s="5">
        <v>30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10</v>
      </c>
      <c r="G58" s="5">
        <v>5</v>
      </c>
    </row>
    <row r="59" spans="1:7" x14ac:dyDescent="0.35">
      <c r="A59" t="s">
        <v>20</v>
      </c>
      <c r="B59" t="s">
        <v>46</v>
      </c>
      <c r="C59" s="5">
        <v>5</v>
      </c>
      <c r="D59" s="5">
        <v>25</v>
      </c>
      <c r="E59" s="5">
        <v>0</v>
      </c>
      <c r="F59" s="5">
        <v>30</v>
      </c>
      <c r="G59" s="5">
        <v>0</v>
      </c>
    </row>
    <row r="60" spans="1:7" x14ac:dyDescent="0.35">
      <c r="A60" t="s">
        <v>20</v>
      </c>
      <c r="B60" t="s">
        <v>40</v>
      </c>
      <c r="C60" s="5" t="s">
        <v>27</v>
      </c>
      <c r="D60" s="5">
        <v>5</v>
      </c>
      <c r="E60" s="5">
        <v>0</v>
      </c>
      <c r="F60" s="5" t="s">
        <v>25</v>
      </c>
      <c r="G60" s="5" t="s">
        <v>25</v>
      </c>
    </row>
    <row r="61" spans="1:7" x14ac:dyDescent="0.35">
      <c r="A61" t="s">
        <v>20</v>
      </c>
      <c r="B61" t="s">
        <v>33</v>
      </c>
      <c r="C61" s="5">
        <v>0</v>
      </c>
      <c r="D61" s="5" t="s">
        <v>27</v>
      </c>
      <c r="E61" s="5">
        <v>10</v>
      </c>
      <c r="F61" s="5" t="s">
        <v>27</v>
      </c>
      <c r="G61" s="5" t="s">
        <v>27</v>
      </c>
    </row>
    <row r="62" spans="1:7" x14ac:dyDescent="0.35">
      <c r="A62" t="s">
        <v>20</v>
      </c>
      <c r="B62" t="s">
        <v>48</v>
      </c>
      <c r="C62" s="5">
        <v>0</v>
      </c>
      <c r="D62" s="5" t="s">
        <v>27</v>
      </c>
      <c r="E62" s="5">
        <v>5</v>
      </c>
      <c r="F62" s="5">
        <v>10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0</v>
      </c>
      <c r="E65" s="5">
        <v>5</v>
      </c>
      <c r="F65" s="5" t="s">
        <v>27</v>
      </c>
      <c r="G65" s="5" t="s">
        <v>27</v>
      </c>
    </row>
    <row r="66" spans="1:7" x14ac:dyDescent="0.35">
      <c r="A66" t="s">
        <v>20</v>
      </c>
      <c r="B66" t="s">
        <v>42</v>
      </c>
      <c r="C66" s="5">
        <v>0</v>
      </c>
      <c r="D66" s="5">
        <v>10</v>
      </c>
      <c r="E66" s="5">
        <v>0</v>
      </c>
      <c r="F66" s="5">
        <v>30</v>
      </c>
      <c r="G66" s="5">
        <v>0</v>
      </c>
    </row>
    <row r="67" spans="1:7" x14ac:dyDescent="0.35">
      <c r="A67" t="s">
        <v>22</v>
      </c>
      <c r="B67" t="s">
        <v>36</v>
      </c>
      <c r="C67" s="5">
        <v>0</v>
      </c>
      <c r="D67" s="5">
        <v>0</v>
      </c>
      <c r="E67" s="5">
        <v>0</v>
      </c>
      <c r="F67" s="5">
        <v>0</v>
      </c>
      <c r="G67" s="5" t="s">
        <v>27</v>
      </c>
    </row>
    <row r="68" spans="1:7" x14ac:dyDescent="0.35">
      <c r="A68" t="s">
        <v>22</v>
      </c>
      <c r="B68" t="s">
        <v>53</v>
      </c>
      <c r="C68" s="5">
        <v>220</v>
      </c>
      <c r="D68" s="5">
        <v>210</v>
      </c>
      <c r="E68" s="5">
        <v>185</v>
      </c>
      <c r="F68" s="5">
        <v>185</v>
      </c>
      <c r="G68" s="5">
        <v>205</v>
      </c>
    </row>
    <row r="69" spans="1:7" x14ac:dyDescent="0.35">
      <c r="A69" t="s">
        <v>22</v>
      </c>
      <c r="B69" t="s">
        <v>40</v>
      </c>
      <c r="C69" s="5">
        <v>10</v>
      </c>
      <c r="D69" s="5" t="s">
        <v>27</v>
      </c>
      <c r="E69" s="5">
        <v>0</v>
      </c>
      <c r="F69" s="5" t="s">
        <v>25</v>
      </c>
      <c r="G69" s="5" t="s">
        <v>25</v>
      </c>
    </row>
    <row r="70" spans="1:7" x14ac:dyDescent="0.35">
      <c r="A70" t="s">
        <v>22</v>
      </c>
      <c r="B70" t="s">
        <v>33</v>
      </c>
      <c r="C70" s="5">
        <v>15</v>
      </c>
      <c r="D70" s="5" t="s">
        <v>27</v>
      </c>
      <c r="E70" s="5">
        <v>15</v>
      </c>
      <c r="F70" s="5">
        <v>25</v>
      </c>
      <c r="G70" s="5">
        <v>15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64</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10</v>
      </c>
      <c r="E5" s="5">
        <v>0</v>
      </c>
      <c r="F5" s="5" t="s">
        <v>27</v>
      </c>
      <c r="G5" s="5">
        <v>0</v>
      </c>
    </row>
    <row r="6" spans="1:7" x14ac:dyDescent="0.35">
      <c r="A6" t="s">
        <v>14</v>
      </c>
      <c r="B6" t="s">
        <v>15</v>
      </c>
      <c r="C6" s="5">
        <v>20</v>
      </c>
      <c r="D6" s="5">
        <v>30</v>
      </c>
      <c r="E6" s="5">
        <v>10</v>
      </c>
      <c r="F6" s="5">
        <v>15</v>
      </c>
      <c r="G6" s="5">
        <v>15</v>
      </c>
    </row>
    <row r="7" spans="1:7" x14ac:dyDescent="0.35">
      <c r="A7" t="s">
        <v>16</v>
      </c>
      <c r="B7" t="s">
        <v>17</v>
      </c>
      <c r="C7" s="5">
        <v>355</v>
      </c>
      <c r="D7" s="5">
        <v>270</v>
      </c>
      <c r="E7" s="5">
        <v>140</v>
      </c>
      <c r="F7" s="5">
        <v>230</v>
      </c>
      <c r="G7" s="5">
        <v>160</v>
      </c>
    </row>
    <row r="8" spans="1:7" x14ac:dyDescent="0.35">
      <c r="A8" t="s">
        <v>18</v>
      </c>
      <c r="B8" t="s">
        <v>19</v>
      </c>
      <c r="C8" s="5">
        <v>705</v>
      </c>
      <c r="D8" s="5">
        <v>540</v>
      </c>
      <c r="E8" s="5">
        <v>780</v>
      </c>
      <c r="F8" s="5">
        <v>810</v>
      </c>
      <c r="G8" s="5">
        <v>635</v>
      </c>
    </row>
    <row r="9" spans="1:7" x14ac:dyDescent="0.35">
      <c r="A9" t="s">
        <v>20</v>
      </c>
      <c r="B9" t="s">
        <v>21</v>
      </c>
      <c r="C9" s="5">
        <v>220</v>
      </c>
      <c r="D9" s="5">
        <v>170</v>
      </c>
      <c r="E9" s="5">
        <v>115</v>
      </c>
      <c r="F9" s="5">
        <v>310</v>
      </c>
      <c r="G9" s="5">
        <v>265</v>
      </c>
    </row>
    <row r="10" spans="1:7" x14ac:dyDescent="0.35">
      <c r="A10" t="s">
        <v>22</v>
      </c>
      <c r="B10" t="s">
        <v>23</v>
      </c>
      <c r="C10" s="5">
        <v>90</v>
      </c>
      <c r="D10" s="5">
        <v>90</v>
      </c>
      <c r="E10" s="5">
        <v>125</v>
      </c>
      <c r="F10" s="5">
        <v>85</v>
      </c>
      <c r="G10" s="5">
        <v>25</v>
      </c>
    </row>
    <row r="11" spans="1:7" x14ac:dyDescent="0.35">
      <c r="A11" s="7" t="s">
        <v>12</v>
      </c>
      <c r="B11" s="7" t="s">
        <v>24</v>
      </c>
      <c r="C11" s="6">
        <v>0</v>
      </c>
      <c r="D11" s="6" t="s">
        <v>27</v>
      </c>
      <c r="E11" s="6" t="s">
        <v>25</v>
      </c>
      <c r="F11" s="6" t="s">
        <v>25</v>
      </c>
      <c r="G11" s="6" t="s">
        <v>25</v>
      </c>
    </row>
    <row r="12" spans="1:7" x14ac:dyDescent="0.35">
      <c r="A12" t="s">
        <v>12</v>
      </c>
      <c r="B12" t="s">
        <v>26</v>
      </c>
      <c r="C12" s="5">
        <v>0</v>
      </c>
      <c r="D12" s="5" t="s">
        <v>27</v>
      </c>
      <c r="E12" s="5" t="s">
        <v>25</v>
      </c>
      <c r="F12" s="5" t="s">
        <v>25</v>
      </c>
      <c r="G12" s="5" t="s">
        <v>25</v>
      </c>
    </row>
    <row r="13" spans="1:7" x14ac:dyDescent="0.35">
      <c r="A13" t="s">
        <v>12</v>
      </c>
      <c r="B13" t="s">
        <v>28</v>
      </c>
      <c r="C13" s="5">
        <v>0</v>
      </c>
      <c r="D13" s="5" t="s">
        <v>27</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5</v>
      </c>
      <c r="E15" s="5">
        <v>0</v>
      </c>
      <c r="F15" s="5" t="s">
        <v>27</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t="s">
        <v>27</v>
      </c>
      <c r="F19" s="5">
        <v>0</v>
      </c>
      <c r="G19" s="5">
        <v>10</v>
      </c>
    </row>
    <row r="20" spans="1:7" x14ac:dyDescent="0.35">
      <c r="A20" t="s">
        <v>14</v>
      </c>
      <c r="B20" t="s">
        <v>31</v>
      </c>
      <c r="C20" s="5" t="s">
        <v>27</v>
      </c>
      <c r="D20" s="5">
        <v>10</v>
      </c>
      <c r="E20" s="5">
        <v>5</v>
      </c>
      <c r="F20" s="5">
        <v>5</v>
      </c>
      <c r="G20" s="5" t="s">
        <v>27</v>
      </c>
    </row>
    <row r="21" spans="1:7" x14ac:dyDescent="0.35">
      <c r="A21" t="s">
        <v>14</v>
      </c>
      <c r="B21" t="s">
        <v>32</v>
      </c>
      <c r="C21" s="5" t="s">
        <v>27</v>
      </c>
      <c r="D21" s="5">
        <v>10</v>
      </c>
      <c r="E21" s="5" t="s">
        <v>27</v>
      </c>
      <c r="F21" s="5">
        <v>0</v>
      </c>
      <c r="G21" s="5" t="s">
        <v>27</v>
      </c>
    </row>
    <row r="22" spans="1:7" x14ac:dyDescent="0.35">
      <c r="A22" t="s">
        <v>14</v>
      </c>
      <c r="B22" t="s">
        <v>33</v>
      </c>
      <c r="C22" s="5">
        <v>10</v>
      </c>
      <c r="D22" s="5">
        <v>5</v>
      </c>
      <c r="E22" s="5" t="s">
        <v>27</v>
      </c>
      <c r="F22" s="5">
        <v>10</v>
      </c>
      <c r="G22" s="5">
        <v>0</v>
      </c>
    </row>
    <row r="23" spans="1:7" x14ac:dyDescent="0.35">
      <c r="A23" t="s">
        <v>14</v>
      </c>
      <c r="B23" t="s">
        <v>34</v>
      </c>
      <c r="C23" s="5">
        <v>5</v>
      </c>
      <c r="D23" s="5" t="s">
        <v>27</v>
      </c>
      <c r="E23" s="5">
        <v>0</v>
      </c>
      <c r="F23" s="5">
        <v>0</v>
      </c>
      <c r="G23" s="5">
        <v>5</v>
      </c>
    </row>
    <row r="24" spans="1:7" x14ac:dyDescent="0.35">
      <c r="A24" t="s">
        <v>14</v>
      </c>
      <c r="B24" t="s">
        <v>35</v>
      </c>
      <c r="C24" s="5">
        <v>0</v>
      </c>
      <c r="D24" s="5" t="s">
        <v>27</v>
      </c>
      <c r="E24" s="5">
        <v>0</v>
      </c>
      <c r="F24" s="5">
        <v>0</v>
      </c>
      <c r="G24" s="5">
        <v>0</v>
      </c>
    </row>
    <row r="25" spans="1:7" x14ac:dyDescent="0.35">
      <c r="A25" t="s">
        <v>16</v>
      </c>
      <c r="B25" t="s">
        <v>36</v>
      </c>
      <c r="C25" s="5">
        <v>15</v>
      </c>
      <c r="D25" s="5">
        <v>10</v>
      </c>
      <c r="E25" s="5">
        <v>20</v>
      </c>
      <c r="F25" s="5">
        <v>65</v>
      </c>
      <c r="G25" s="5">
        <v>45</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25</v>
      </c>
      <c r="D28" s="5">
        <v>5</v>
      </c>
      <c r="E28" s="5">
        <v>5</v>
      </c>
      <c r="F28" s="5">
        <v>15</v>
      </c>
      <c r="G28" s="5">
        <v>15</v>
      </c>
    </row>
    <row r="29" spans="1:7" x14ac:dyDescent="0.35">
      <c r="A29" t="s">
        <v>16</v>
      </c>
      <c r="B29" t="s">
        <v>40</v>
      </c>
      <c r="C29" s="5">
        <v>175</v>
      </c>
      <c r="D29" s="5">
        <v>130</v>
      </c>
      <c r="E29" s="5">
        <v>105</v>
      </c>
      <c r="F29" s="5">
        <v>140</v>
      </c>
      <c r="G29" s="5">
        <v>90</v>
      </c>
    </row>
    <row r="30" spans="1:7" x14ac:dyDescent="0.35">
      <c r="A30" t="s">
        <v>16</v>
      </c>
      <c r="B30" t="s">
        <v>33</v>
      </c>
      <c r="C30" s="5">
        <v>5</v>
      </c>
      <c r="D30" s="5">
        <v>5</v>
      </c>
      <c r="E30" s="5">
        <v>10</v>
      </c>
      <c r="F30" s="5" t="s">
        <v>27</v>
      </c>
      <c r="G30" s="5">
        <v>5</v>
      </c>
    </row>
    <row r="31" spans="1:7" x14ac:dyDescent="0.35">
      <c r="A31" t="s">
        <v>16</v>
      </c>
      <c r="B31" t="s">
        <v>41</v>
      </c>
      <c r="C31" s="5">
        <v>5</v>
      </c>
      <c r="D31" s="5">
        <v>0</v>
      </c>
      <c r="E31" s="5">
        <v>0</v>
      </c>
      <c r="F31" s="5">
        <v>0</v>
      </c>
      <c r="G31" s="5">
        <v>0</v>
      </c>
    </row>
    <row r="32" spans="1:7" x14ac:dyDescent="0.35">
      <c r="A32" t="s">
        <v>16</v>
      </c>
      <c r="B32" t="s">
        <v>34</v>
      </c>
      <c r="C32" s="5" t="s">
        <v>27</v>
      </c>
      <c r="D32" s="5">
        <v>0</v>
      </c>
      <c r="E32" s="5">
        <v>0</v>
      </c>
      <c r="F32" s="5">
        <v>10</v>
      </c>
      <c r="G32" s="5">
        <v>0</v>
      </c>
    </row>
    <row r="33" spans="1:7" x14ac:dyDescent="0.35">
      <c r="A33" t="s">
        <v>16</v>
      </c>
      <c r="B33" t="s">
        <v>35</v>
      </c>
      <c r="C33" s="5">
        <v>0</v>
      </c>
      <c r="D33" s="5">
        <v>5</v>
      </c>
      <c r="E33" s="5" t="s">
        <v>27</v>
      </c>
      <c r="F33" s="5">
        <v>0</v>
      </c>
      <c r="G33" s="5" t="s">
        <v>27</v>
      </c>
    </row>
    <row r="34" spans="1:7" x14ac:dyDescent="0.35">
      <c r="A34" t="s">
        <v>16</v>
      </c>
      <c r="B34" t="s">
        <v>42</v>
      </c>
      <c r="C34" s="5">
        <v>130</v>
      </c>
      <c r="D34" s="5">
        <v>110</v>
      </c>
      <c r="E34" s="5">
        <v>0</v>
      </c>
      <c r="F34" s="5">
        <v>0</v>
      </c>
      <c r="G34" s="5">
        <v>0</v>
      </c>
    </row>
    <row r="35" spans="1:7" x14ac:dyDescent="0.35">
      <c r="A35" t="s">
        <v>18</v>
      </c>
      <c r="B35" t="s">
        <v>36</v>
      </c>
      <c r="C35" s="5">
        <v>115</v>
      </c>
      <c r="D35" s="5">
        <v>35</v>
      </c>
      <c r="E35" s="5">
        <v>260</v>
      </c>
      <c r="F35" s="5">
        <v>175</v>
      </c>
      <c r="G35" s="5">
        <v>140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370</v>
      </c>
      <c r="D40" s="5">
        <v>320</v>
      </c>
      <c r="E40" s="5">
        <v>415</v>
      </c>
      <c r="F40" s="5">
        <v>385</v>
      </c>
      <c r="G40" s="5">
        <v>375</v>
      </c>
    </row>
    <row r="41" spans="1:7" x14ac:dyDescent="0.35">
      <c r="A41" t="s">
        <v>18</v>
      </c>
      <c r="B41" t="s">
        <v>45</v>
      </c>
      <c r="C41" s="5">
        <v>0</v>
      </c>
      <c r="D41" s="5">
        <v>0</v>
      </c>
      <c r="E41" s="5">
        <v>0</v>
      </c>
      <c r="F41" s="5">
        <v>0</v>
      </c>
      <c r="G41" s="5">
        <v>0</v>
      </c>
    </row>
    <row r="42" spans="1:7" x14ac:dyDescent="0.35">
      <c r="A42" t="s">
        <v>18</v>
      </c>
      <c r="B42" t="s">
        <v>46</v>
      </c>
      <c r="C42" s="5" t="s">
        <v>27</v>
      </c>
      <c r="D42" s="5" t="s">
        <v>27</v>
      </c>
      <c r="E42" s="5">
        <v>0</v>
      </c>
      <c r="F42" s="5">
        <v>10</v>
      </c>
      <c r="G42" s="5">
        <v>0</v>
      </c>
    </row>
    <row r="43" spans="1:7" x14ac:dyDescent="0.35">
      <c r="A43" t="s">
        <v>18</v>
      </c>
      <c r="B43" t="s">
        <v>47</v>
      </c>
      <c r="C43" s="5">
        <v>5</v>
      </c>
      <c r="D43" s="5">
        <v>15</v>
      </c>
      <c r="E43" s="5">
        <v>0</v>
      </c>
      <c r="F43" s="5">
        <v>0</v>
      </c>
      <c r="G43" s="5">
        <v>0</v>
      </c>
    </row>
    <row r="44" spans="1:7" x14ac:dyDescent="0.35">
      <c r="A44" t="s">
        <v>18</v>
      </c>
      <c r="B44" t="s">
        <v>40</v>
      </c>
      <c r="C44" s="5">
        <v>125</v>
      </c>
      <c r="D44" s="5">
        <v>125</v>
      </c>
      <c r="E44" s="5">
        <v>80</v>
      </c>
      <c r="F44" s="5">
        <v>110</v>
      </c>
      <c r="G44" s="5">
        <v>75</v>
      </c>
    </row>
    <row r="45" spans="1:7" x14ac:dyDescent="0.35">
      <c r="A45" t="s">
        <v>18</v>
      </c>
      <c r="B45" t="s">
        <v>33</v>
      </c>
      <c r="C45" s="5" t="s">
        <v>27</v>
      </c>
      <c r="D45" s="5">
        <v>0</v>
      </c>
      <c r="E45" s="5">
        <v>5</v>
      </c>
      <c r="F45" s="5">
        <v>45</v>
      </c>
      <c r="G45" s="5">
        <v>0</v>
      </c>
    </row>
    <row r="46" spans="1:7" x14ac:dyDescent="0.35">
      <c r="A46" t="s">
        <v>18</v>
      </c>
      <c r="B46" t="s">
        <v>48</v>
      </c>
      <c r="C46" s="5">
        <v>10</v>
      </c>
      <c r="D46" s="5">
        <v>15</v>
      </c>
      <c r="E46" s="5" t="s">
        <v>27</v>
      </c>
      <c r="F46" s="5">
        <v>75</v>
      </c>
      <c r="G46" s="5">
        <v>40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55</v>
      </c>
      <c r="D49" s="5" t="s">
        <v>27</v>
      </c>
      <c r="E49" s="5" t="s">
        <v>27</v>
      </c>
      <c r="F49" s="5" t="s">
        <v>27</v>
      </c>
      <c r="G49" s="5" t="s">
        <v>27</v>
      </c>
    </row>
    <row r="50" spans="1:7" x14ac:dyDescent="0.35">
      <c r="A50" t="s">
        <v>18</v>
      </c>
      <c r="B50" t="s">
        <v>34</v>
      </c>
      <c r="C50" s="5">
        <v>15</v>
      </c>
      <c r="D50" s="5">
        <v>15</v>
      </c>
      <c r="E50" s="5">
        <v>10</v>
      </c>
      <c r="F50" s="5">
        <v>5</v>
      </c>
      <c r="G50" s="5">
        <v>0</v>
      </c>
    </row>
    <row r="51" spans="1:7" x14ac:dyDescent="0.35">
      <c r="A51" t="s">
        <v>18</v>
      </c>
      <c r="B51" t="s">
        <v>35</v>
      </c>
      <c r="C51" s="5" t="s">
        <v>27</v>
      </c>
      <c r="D51" s="5">
        <v>5</v>
      </c>
      <c r="E51" s="5">
        <v>5</v>
      </c>
      <c r="F51" s="5">
        <v>0</v>
      </c>
      <c r="G51" s="5">
        <v>5</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105</v>
      </c>
      <c r="D54" s="5">
        <v>40</v>
      </c>
      <c r="E54" s="5">
        <v>20</v>
      </c>
      <c r="F54" s="5">
        <v>100</v>
      </c>
      <c r="G54" s="5">
        <v>80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30</v>
      </c>
      <c r="D58" s="5">
        <v>45</v>
      </c>
      <c r="E58" s="5">
        <v>30</v>
      </c>
      <c r="F58" s="5">
        <v>80</v>
      </c>
      <c r="G58" s="5">
        <v>165</v>
      </c>
    </row>
    <row r="59" spans="1:7" x14ac:dyDescent="0.35">
      <c r="A59" t="s">
        <v>20</v>
      </c>
      <c r="B59" t="s">
        <v>46</v>
      </c>
      <c r="C59" s="5">
        <v>45</v>
      </c>
      <c r="D59" s="5">
        <v>55</v>
      </c>
      <c r="E59" s="5">
        <v>35</v>
      </c>
      <c r="F59" s="5">
        <v>110</v>
      </c>
      <c r="G59" s="5">
        <v>0</v>
      </c>
    </row>
    <row r="60" spans="1:7" x14ac:dyDescent="0.35">
      <c r="A60" t="s">
        <v>20</v>
      </c>
      <c r="B60" t="s">
        <v>40</v>
      </c>
      <c r="C60" s="5">
        <v>5</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25</v>
      </c>
      <c r="D62" s="5">
        <v>30</v>
      </c>
      <c r="E62" s="5">
        <v>20</v>
      </c>
      <c r="F62" s="5">
        <v>5</v>
      </c>
      <c r="G62" s="5">
        <v>5</v>
      </c>
    </row>
    <row r="63" spans="1:7" x14ac:dyDescent="0.35">
      <c r="A63" t="s">
        <v>20</v>
      </c>
      <c r="B63" t="s">
        <v>49</v>
      </c>
      <c r="C63" s="5">
        <v>0</v>
      </c>
      <c r="D63" s="5">
        <v>0</v>
      </c>
      <c r="E63" s="5">
        <v>0</v>
      </c>
      <c r="F63" s="5">
        <v>0</v>
      </c>
      <c r="G63" s="5">
        <v>0</v>
      </c>
    </row>
    <row r="64" spans="1:7" x14ac:dyDescent="0.35">
      <c r="A64" t="s">
        <v>20</v>
      </c>
      <c r="B64" t="s">
        <v>41</v>
      </c>
      <c r="C64" s="5">
        <v>10</v>
      </c>
      <c r="D64" s="5">
        <v>5</v>
      </c>
      <c r="E64" s="5">
        <v>5</v>
      </c>
      <c r="F64" s="5">
        <v>10</v>
      </c>
      <c r="G64" s="5">
        <v>5</v>
      </c>
    </row>
    <row r="65" spans="1:7" x14ac:dyDescent="0.35">
      <c r="A65" t="s">
        <v>20</v>
      </c>
      <c r="B65" t="s">
        <v>34</v>
      </c>
      <c r="C65" s="5" t="s">
        <v>27</v>
      </c>
      <c r="D65" s="5" t="s">
        <v>27</v>
      </c>
      <c r="E65" s="5">
        <v>5</v>
      </c>
      <c r="F65" s="5">
        <v>5</v>
      </c>
      <c r="G65" s="5">
        <v>10</v>
      </c>
    </row>
    <row r="66" spans="1:7" x14ac:dyDescent="0.35">
      <c r="A66" t="s">
        <v>20</v>
      </c>
      <c r="B66" t="s">
        <v>42</v>
      </c>
      <c r="C66" s="5">
        <v>0</v>
      </c>
      <c r="D66" s="5">
        <v>0</v>
      </c>
      <c r="E66" s="5">
        <v>0</v>
      </c>
      <c r="F66" s="5">
        <v>0</v>
      </c>
      <c r="G66" s="5">
        <v>0</v>
      </c>
    </row>
    <row r="67" spans="1:7" x14ac:dyDescent="0.35">
      <c r="A67" t="s">
        <v>22</v>
      </c>
      <c r="B67" t="s">
        <v>36</v>
      </c>
      <c r="C67" s="5">
        <v>10</v>
      </c>
      <c r="D67" s="5">
        <v>0</v>
      </c>
      <c r="E67" s="5">
        <v>0</v>
      </c>
      <c r="F67" s="5">
        <v>10</v>
      </c>
      <c r="G67" s="5" t="s">
        <v>27</v>
      </c>
    </row>
    <row r="68" spans="1:7" x14ac:dyDescent="0.35">
      <c r="A68" t="s">
        <v>22</v>
      </c>
      <c r="B68" t="s">
        <v>53</v>
      </c>
      <c r="C68" s="5">
        <v>70</v>
      </c>
      <c r="D68" s="5">
        <v>55</v>
      </c>
      <c r="E68" s="5">
        <v>115</v>
      </c>
      <c r="F68" s="5">
        <v>45</v>
      </c>
      <c r="G68" s="5">
        <v>15</v>
      </c>
    </row>
    <row r="69" spans="1:7" x14ac:dyDescent="0.35">
      <c r="A69" t="s">
        <v>22</v>
      </c>
      <c r="B69" t="s">
        <v>40</v>
      </c>
      <c r="C69" s="5">
        <v>0</v>
      </c>
      <c r="D69" s="5">
        <v>0</v>
      </c>
      <c r="E69" s="5">
        <v>0</v>
      </c>
      <c r="F69" s="5" t="s">
        <v>25</v>
      </c>
      <c r="G69" s="5" t="s">
        <v>25</v>
      </c>
    </row>
    <row r="70" spans="1:7" x14ac:dyDescent="0.35">
      <c r="A70" t="s">
        <v>22</v>
      </c>
      <c r="B70" t="s">
        <v>33</v>
      </c>
      <c r="C70" s="5" t="s">
        <v>27</v>
      </c>
      <c r="D70" s="5">
        <v>10</v>
      </c>
      <c r="E70" s="5">
        <v>0</v>
      </c>
      <c r="F70" s="5" t="s">
        <v>27</v>
      </c>
      <c r="G70" s="5">
        <v>0</v>
      </c>
    </row>
    <row r="71" spans="1:7" x14ac:dyDescent="0.35">
      <c r="A71" t="s">
        <v>22</v>
      </c>
      <c r="B71" t="s">
        <v>48</v>
      </c>
      <c r="C71" s="5">
        <v>0</v>
      </c>
      <c r="D71" s="5" t="s">
        <v>25</v>
      </c>
      <c r="E71" s="5" t="s">
        <v>25</v>
      </c>
      <c r="F71" s="5" t="s">
        <v>25</v>
      </c>
      <c r="G71" s="5" t="s">
        <v>25</v>
      </c>
    </row>
    <row r="72" spans="1:7" x14ac:dyDescent="0.35">
      <c r="A72" t="s">
        <v>22</v>
      </c>
      <c r="B72" t="s">
        <v>41</v>
      </c>
      <c r="C72" s="5">
        <v>10</v>
      </c>
      <c r="D72" s="5">
        <v>10</v>
      </c>
      <c r="E72" s="5" t="s">
        <v>27</v>
      </c>
      <c r="F72" s="5">
        <v>5</v>
      </c>
      <c r="G72" s="5" t="s">
        <v>27</v>
      </c>
    </row>
    <row r="73" spans="1:7" x14ac:dyDescent="0.35">
      <c r="A73" t="s">
        <v>22</v>
      </c>
      <c r="B73" t="s">
        <v>34</v>
      </c>
      <c r="C73" s="5">
        <v>0</v>
      </c>
      <c r="D73" s="5">
        <v>10</v>
      </c>
      <c r="E73" s="5">
        <v>10</v>
      </c>
      <c r="F73" s="5">
        <v>25</v>
      </c>
      <c r="G73" s="5" t="s">
        <v>27</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90</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t="s">
        <v>27</v>
      </c>
      <c r="E5" s="5">
        <v>15</v>
      </c>
      <c r="F5" s="5">
        <v>0</v>
      </c>
      <c r="G5" s="5">
        <v>0</v>
      </c>
    </row>
    <row r="6" spans="1:7" x14ac:dyDescent="0.35">
      <c r="A6" t="s">
        <v>14</v>
      </c>
      <c r="B6" t="s">
        <v>15</v>
      </c>
      <c r="C6" s="5">
        <v>10</v>
      </c>
      <c r="D6" s="5">
        <v>10</v>
      </c>
      <c r="E6" s="5">
        <v>5</v>
      </c>
      <c r="F6" s="5">
        <v>0</v>
      </c>
      <c r="G6" s="5">
        <v>10</v>
      </c>
    </row>
    <row r="7" spans="1:7" x14ac:dyDescent="0.35">
      <c r="A7" t="s">
        <v>16</v>
      </c>
      <c r="B7" t="s">
        <v>17</v>
      </c>
      <c r="C7" s="5">
        <v>105</v>
      </c>
      <c r="D7" s="5">
        <v>170</v>
      </c>
      <c r="E7" s="5">
        <v>70</v>
      </c>
      <c r="F7" s="5">
        <v>205</v>
      </c>
      <c r="G7" s="5">
        <v>345</v>
      </c>
    </row>
    <row r="8" spans="1:7" x14ac:dyDescent="0.35">
      <c r="A8" t="s">
        <v>18</v>
      </c>
      <c r="B8" t="s">
        <v>19</v>
      </c>
      <c r="C8" s="5">
        <v>905</v>
      </c>
      <c r="D8" s="5">
        <v>885</v>
      </c>
      <c r="E8" s="5">
        <v>880</v>
      </c>
      <c r="F8" s="5">
        <v>545</v>
      </c>
      <c r="G8" s="8">
        <v>1075</v>
      </c>
    </row>
    <row r="9" spans="1:7" x14ac:dyDescent="0.35">
      <c r="A9" t="s">
        <v>20</v>
      </c>
      <c r="B9" t="s">
        <v>21</v>
      </c>
      <c r="C9" s="5">
        <v>400</v>
      </c>
      <c r="D9" s="5">
        <v>195</v>
      </c>
      <c r="E9" s="5">
        <v>140</v>
      </c>
      <c r="F9" s="5">
        <v>150</v>
      </c>
      <c r="G9" s="5">
        <v>155</v>
      </c>
    </row>
    <row r="10" spans="1:7" x14ac:dyDescent="0.35">
      <c r="A10" t="s">
        <v>22</v>
      </c>
      <c r="B10" t="s">
        <v>23</v>
      </c>
      <c r="C10" s="5">
        <v>180</v>
      </c>
      <c r="D10" s="5">
        <v>215</v>
      </c>
      <c r="E10" s="5">
        <v>190</v>
      </c>
      <c r="F10" s="5">
        <v>265</v>
      </c>
      <c r="G10" s="5">
        <v>215</v>
      </c>
    </row>
    <row r="11" spans="1:7" x14ac:dyDescent="0.35">
      <c r="A11" s="7" t="s">
        <v>12</v>
      </c>
      <c r="B11" s="7" t="s">
        <v>24</v>
      </c>
      <c r="C11" s="6">
        <v>0</v>
      </c>
      <c r="D11" s="6">
        <v>0</v>
      </c>
      <c r="E11" s="6" t="s">
        <v>25</v>
      </c>
      <c r="F11" s="6" t="s">
        <v>25</v>
      </c>
      <c r="G11" s="6" t="s">
        <v>25</v>
      </c>
    </row>
    <row r="12" spans="1:7" x14ac:dyDescent="0.35">
      <c r="A12" t="s">
        <v>12</v>
      </c>
      <c r="B12" t="s">
        <v>26</v>
      </c>
      <c r="C12" s="5">
        <v>5</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10</v>
      </c>
      <c r="D15" s="5">
        <v>0</v>
      </c>
      <c r="E15" s="5">
        <v>10</v>
      </c>
      <c r="F15" s="5">
        <v>0</v>
      </c>
      <c r="G15" s="5">
        <v>0</v>
      </c>
    </row>
    <row r="16" spans="1:7" x14ac:dyDescent="0.35">
      <c r="A16" t="s">
        <v>12</v>
      </c>
      <c r="B16" t="s">
        <v>31</v>
      </c>
      <c r="C16" s="5">
        <v>0</v>
      </c>
      <c r="D16" s="5">
        <v>0</v>
      </c>
      <c r="E16" s="5" t="s">
        <v>27</v>
      </c>
      <c r="F16" s="5">
        <v>0</v>
      </c>
      <c r="G16" s="5">
        <v>0</v>
      </c>
    </row>
    <row r="17" spans="1:7" x14ac:dyDescent="0.35">
      <c r="A17" t="s">
        <v>12</v>
      </c>
      <c r="B17" t="s">
        <v>32</v>
      </c>
      <c r="C17" s="5">
        <v>0</v>
      </c>
      <c r="D17" s="5" t="s">
        <v>27</v>
      </c>
      <c r="E17" s="5" t="s">
        <v>27</v>
      </c>
      <c r="F17" s="5">
        <v>0</v>
      </c>
      <c r="G17" s="5">
        <v>0</v>
      </c>
    </row>
    <row r="18" spans="1:7" x14ac:dyDescent="0.35">
      <c r="A18" t="s">
        <v>14</v>
      </c>
      <c r="B18" t="s">
        <v>29</v>
      </c>
      <c r="C18" s="5">
        <v>0</v>
      </c>
      <c r="D18" s="5">
        <v>0</v>
      </c>
      <c r="E18" s="5">
        <v>0</v>
      </c>
      <c r="F18" s="5">
        <v>0</v>
      </c>
      <c r="G18" s="5">
        <v>0</v>
      </c>
    </row>
    <row r="19" spans="1:7" x14ac:dyDescent="0.35">
      <c r="A19" t="s">
        <v>14</v>
      </c>
      <c r="B19" t="s">
        <v>30</v>
      </c>
      <c r="C19" s="5">
        <v>10</v>
      </c>
      <c r="D19" s="5" t="s">
        <v>27</v>
      </c>
      <c r="E19" s="5" t="s">
        <v>27</v>
      </c>
      <c r="F19" s="5">
        <v>0</v>
      </c>
      <c r="G19" s="5">
        <v>0</v>
      </c>
    </row>
    <row r="20" spans="1:7" x14ac:dyDescent="0.35">
      <c r="A20" t="s">
        <v>14</v>
      </c>
      <c r="B20" t="s">
        <v>31</v>
      </c>
      <c r="C20" s="5">
        <v>0</v>
      </c>
      <c r="D20" s="5">
        <v>5</v>
      </c>
      <c r="E20" s="5">
        <v>0</v>
      </c>
      <c r="F20" s="5">
        <v>0</v>
      </c>
      <c r="G20" s="5">
        <v>10</v>
      </c>
    </row>
    <row r="21" spans="1:7" x14ac:dyDescent="0.35">
      <c r="A21" t="s">
        <v>14</v>
      </c>
      <c r="B21" t="s">
        <v>32</v>
      </c>
      <c r="C21" s="5">
        <v>0</v>
      </c>
      <c r="D21" s="5" t="s">
        <v>27</v>
      </c>
      <c r="E21" s="5" t="s">
        <v>27</v>
      </c>
      <c r="F21" s="5">
        <v>0</v>
      </c>
      <c r="G21" s="5">
        <v>0</v>
      </c>
    </row>
    <row r="22" spans="1:7" x14ac:dyDescent="0.35">
      <c r="A22" t="s">
        <v>14</v>
      </c>
      <c r="B22" t="s">
        <v>33</v>
      </c>
      <c r="C22" s="5" t="s">
        <v>27</v>
      </c>
      <c r="D22" s="5">
        <v>0</v>
      </c>
      <c r="E22" s="5">
        <v>0</v>
      </c>
      <c r="F22" s="5">
        <v>0</v>
      </c>
      <c r="G22" s="5">
        <v>0</v>
      </c>
    </row>
    <row r="23" spans="1:7" x14ac:dyDescent="0.35">
      <c r="A23" t="s">
        <v>14</v>
      </c>
      <c r="B23" t="s">
        <v>34</v>
      </c>
      <c r="C23" s="5">
        <v>0</v>
      </c>
      <c r="D23" s="5">
        <v>0</v>
      </c>
      <c r="E23" s="5" t="s">
        <v>27</v>
      </c>
      <c r="F23" s="5">
        <v>0</v>
      </c>
      <c r="G23" s="5">
        <v>0</v>
      </c>
    </row>
    <row r="24" spans="1:7" x14ac:dyDescent="0.35">
      <c r="A24" t="s">
        <v>14</v>
      </c>
      <c r="B24" t="s">
        <v>35</v>
      </c>
      <c r="C24" s="5">
        <v>0</v>
      </c>
      <c r="D24" s="5">
        <v>0</v>
      </c>
      <c r="E24" s="5">
        <v>0</v>
      </c>
      <c r="F24" s="5">
        <v>0</v>
      </c>
      <c r="G24" s="5">
        <v>0</v>
      </c>
    </row>
    <row r="25" spans="1:7" x14ac:dyDescent="0.35">
      <c r="A25" t="s">
        <v>16</v>
      </c>
      <c r="B25" t="s">
        <v>36</v>
      </c>
      <c r="C25" s="5" t="s">
        <v>27</v>
      </c>
      <c r="D25" s="5">
        <v>45</v>
      </c>
      <c r="E25" s="5" t="s">
        <v>27</v>
      </c>
      <c r="F25" s="5">
        <v>25</v>
      </c>
      <c r="G25" s="5">
        <v>95</v>
      </c>
    </row>
    <row r="26" spans="1:7" x14ac:dyDescent="0.35">
      <c r="A26" t="s">
        <v>16</v>
      </c>
      <c r="B26" t="s">
        <v>37</v>
      </c>
      <c r="C26" s="5">
        <v>0</v>
      </c>
      <c r="D26" s="5">
        <v>0</v>
      </c>
      <c r="E26" s="5">
        <v>0</v>
      </c>
      <c r="F26" s="5">
        <v>0</v>
      </c>
      <c r="G26" s="5">
        <v>40</v>
      </c>
    </row>
    <row r="27" spans="1:7" x14ac:dyDescent="0.35">
      <c r="A27" t="s">
        <v>16</v>
      </c>
      <c r="B27" t="s">
        <v>38</v>
      </c>
      <c r="C27" s="5">
        <v>25</v>
      </c>
      <c r="D27" s="5">
        <v>25</v>
      </c>
      <c r="E27" s="5">
        <v>10</v>
      </c>
      <c r="F27" s="5">
        <v>10</v>
      </c>
      <c r="G27" s="5">
        <v>0</v>
      </c>
    </row>
    <row r="28" spans="1:7" x14ac:dyDescent="0.35">
      <c r="A28" t="s">
        <v>16</v>
      </c>
      <c r="B28" t="s">
        <v>39</v>
      </c>
      <c r="C28" s="5">
        <v>5</v>
      </c>
      <c r="D28" s="5">
        <v>0</v>
      </c>
      <c r="E28" s="5">
        <v>0</v>
      </c>
      <c r="F28" s="5">
        <v>0</v>
      </c>
      <c r="G28" s="5" t="s">
        <v>27</v>
      </c>
    </row>
    <row r="29" spans="1:7" x14ac:dyDescent="0.35">
      <c r="A29" t="s">
        <v>16</v>
      </c>
      <c r="B29" t="s">
        <v>40</v>
      </c>
      <c r="C29" s="5">
        <v>45</v>
      </c>
      <c r="D29" s="5">
        <v>70</v>
      </c>
      <c r="E29" s="5">
        <v>50</v>
      </c>
      <c r="F29" s="5">
        <v>150</v>
      </c>
      <c r="G29" s="5">
        <v>190</v>
      </c>
    </row>
    <row r="30" spans="1:7" x14ac:dyDescent="0.35">
      <c r="A30" t="s">
        <v>16</v>
      </c>
      <c r="B30" t="s">
        <v>33</v>
      </c>
      <c r="C30" s="5">
        <v>20</v>
      </c>
      <c r="D30" s="5">
        <v>5</v>
      </c>
      <c r="E30" s="5" t="s">
        <v>27</v>
      </c>
      <c r="F30" s="5">
        <v>15</v>
      </c>
      <c r="G30" s="5">
        <v>20</v>
      </c>
    </row>
    <row r="31" spans="1:7" x14ac:dyDescent="0.35">
      <c r="A31" t="s">
        <v>16</v>
      </c>
      <c r="B31" t="s">
        <v>41</v>
      </c>
      <c r="C31" s="5">
        <v>0</v>
      </c>
      <c r="D31" s="5">
        <v>0</v>
      </c>
      <c r="E31" s="5">
        <v>0</v>
      </c>
      <c r="F31" s="5">
        <v>0</v>
      </c>
      <c r="G31" s="5">
        <v>0</v>
      </c>
    </row>
    <row r="32" spans="1:7" x14ac:dyDescent="0.35">
      <c r="A32" t="s">
        <v>16</v>
      </c>
      <c r="B32" t="s">
        <v>34</v>
      </c>
      <c r="C32" s="5">
        <v>0</v>
      </c>
      <c r="D32" s="5" t="s">
        <v>27</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5</v>
      </c>
      <c r="D34" s="5">
        <v>25</v>
      </c>
      <c r="E34" s="5" t="s">
        <v>27</v>
      </c>
      <c r="F34" s="5">
        <v>10</v>
      </c>
      <c r="G34" s="5">
        <v>0</v>
      </c>
    </row>
    <row r="35" spans="1:7" x14ac:dyDescent="0.35">
      <c r="A35" t="s">
        <v>18</v>
      </c>
      <c r="B35" t="s">
        <v>36</v>
      </c>
      <c r="C35" s="5">
        <v>435</v>
      </c>
      <c r="D35" s="5">
        <v>250</v>
      </c>
      <c r="E35" s="5">
        <v>155</v>
      </c>
      <c r="F35" s="5">
        <v>135</v>
      </c>
      <c r="G35" s="5">
        <v>370</v>
      </c>
    </row>
    <row r="36" spans="1:7" x14ac:dyDescent="0.35">
      <c r="A36" t="s">
        <v>18</v>
      </c>
      <c r="B36" t="s">
        <v>37</v>
      </c>
      <c r="C36" s="5">
        <v>5</v>
      </c>
      <c r="D36" s="5" t="s">
        <v>27</v>
      </c>
      <c r="E36" s="5">
        <v>40</v>
      </c>
      <c r="F36" s="5">
        <v>25</v>
      </c>
      <c r="G36" s="5">
        <v>10</v>
      </c>
    </row>
    <row r="37" spans="1:7" x14ac:dyDescent="0.35">
      <c r="A37" t="s">
        <v>18</v>
      </c>
      <c r="B37" t="s">
        <v>38</v>
      </c>
      <c r="C37" s="5">
        <v>10</v>
      </c>
      <c r="D37" s="5" t="s">
        <v>27</v>
      </c>
      <c r="E37" s="5" t="s">
        <v>27</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145</v>
      </c>
      <c r="D40" s="5">
        <v>180</v>
      </c>
      <c r="E40" s="5">
        <v>195</v>
      </c>
      <c r="F40" s="5">
        <v>245</v>
      </c>
      <c r="G40" s="5">
        <v>200</v>
      </c>
    </row>
    <row r="41" spans="1:7" x14ac:dyDescent="0.35">
      <c r="A41" t="s">
        <v>18</v>
      </c>
      <c r="B41" t="s">
        <v>45</v>
      </c>
      <c r="C41" s="5">
        <v>0</v>
      </c>
      <c r="D41" s="5">
        <v>0</v>
      </c>
      <c r="E41" s="5">
        <v>0</v>
      </c>
      <c r="F41" s="5">
        <v>0</v>
      </c>
      <c r="G41" s="5">
        <v>0</v>
      </c>
    </row>
    <row r="42" spans="1:7" x14ac:dyDescent="0.35">
      <c r="A42" t="s">
        <v>18</v>
      </c>
      <c r="B42" t="s">
        <v>46</v>
      </c>
      <c r="C42" s="5">
        <v>10</v>
      </c>
      <c r="D42" s="5">
        <v>10</v>
      </c>
      <c r="E42" s="5" t="s">
        <v>27</v>
      </c>
      <c r="F42" s="5">
        <v>40</v>
      </c>
      <c r="G42" s="5" t="s">
        <v>27</v>
      </c>
    </row>
    <row r="43" spans="1:7" x14ac:dyDescent="0.35">
      <c r="A43" t="s">
        <v>18</v>
      </c>
      <c r="B43" t="s">
        <v>47</v>
      </c>
      <c r="C43" s="5">
        <v>0</v>
      </c>
      <c r="D43" s="5">
        <v>0</v>
      </c>
      <c r="E43" s="5">
        <v>0</v>
      </c>
      <c r="F43" s="5">
        <v>0</v>
      </c>
      <c r="G43" s="5">
        <v>0</v>
      </c>
    </row>
    <row r="44" spans="1:7" x14ac:dyDescent="0.35">
      <c r="A44" t="s">
        <v>18</v>
      </c>
      <c r="B44" t="s">
        <v>40</v>
      </c>
      <c r="C44" s="5">
        <v>25</v>
      </c>
      <c r="D44" s="5">
        <v>200</v>
      </c>
      <c r="E44" s="5">
        <v>200</v>
      </c>
      <c r="F44" s="5">
        <v>15</v>
      </c>
      <c r="G44" s="5">
        <v>215</v>
      </c>
    </row>
    <row r="45" spans="1:7" x14ac:dyDescent="0.35">
      <c r="A45" t="s">
        <v>18</v>
      </c>
      <c r="B45" t="s">
        <v>33</v>
      </c>
      <c r="C45" s="5">
        <v>35</v>
      </c>
      <c r="D45" s="5">
        <v>30</v>
      </c>
      <c r="E45" s="5">
        <v>35</v>
      </c>
      <c r="F45" s="5">
        <v>15</v>
      </c>
      <c r="G45" s="5">
        <v>25</v>
      </c>
    </row>
    <row r="46" spans="1:7" x14ac:dyDescent="0.35">
      <c r="A46" t="s">
        <v>18</v>
      </c>
      <c r="B46" t="s">
        <v>48</v>
      </c>
      <c r="C46" s="5">
        <v>25</v>
      </c>
      <c r="D46" s="5">
        <v>30</v>
      </c>
      <c r="E46" s="5">
        <v>15</v>
      </c>
      <c r="F46" s="5">
        <v>25</v>
      </c>
      <c r="G46" s="5">
        <v>15</v>
      </c>
    </row>
    <row r="47" spans="1:7" x14ac:dyDescent="0.35">
      <c r="A47" t="s">
        <v>18</v>
      </c>
      <c r="B47" t="s">
        <v>49</v>
      </c>
      <c r="C47" s="5">
        <v>0</v>
      </c>
      <c r="D47" s="5">
        <v>0</v>
      </c>
      <c r="E47" s="5" t="s">
        <v>27</v>
      </c>
      <c r="F47" s="5">
        <v>0</v>
      </c>
      <c r="G47" s="5">
        <v>10</v>
      </c>
    </row>
    <row r="48" spans="1:7" x14ac:dyDescent="0.35">
      <c r="A48" t="s">
        <v>18</v>
      </c>
      <c r="B48" t="s">
        <v>50</v>
      </c>
      <c r="C48" s="5">
        <v>0</v>
      </c>
      <c r="D48" s="5">
        <v>0</v>
      </c>
      <c r="E48" s="5">
        <v>0</v>
      </c>
      <c r="F48" s="5">
        <v>0</v>
      </c>
      <c r="G48" s="5">
        <v>0</v>
      </c>
    </row>
    <row r="49" spans="1:7" x14ac:dyDescent="0.35">
      <c r="A49" t="s">
        <v>18</v>
      </c>
      <c r="B49" t="s">
        <v>41</v>
      </c>
      <c r="C49" s="5" t="s">
        <v>27</v>
      </c>
      <c r="D49" s="5">
        <v>0</v>
      </c>
      <c r="E49" s="5">
        <v>0</v>
      </c>
      <c r="F49" s="5">
        <v>0</v>
      </c>
      <c r="G49" s="5">
        <v>0</v>
      </c>
    </row>
    <row r="50" spans="1:7" x14ac:dyDescent="0.35">
      <c r="A50" t="s">
        <v>18</v>
      </c>
      <c r="B50" t="s">
        <v>34</v>
      </c>
      <c r="C50" s="5">
        <v>10</v>
      </c>
      <c r="D50" s="5">
        <v>0</v>
      </c>
      <c r="E50" s="5">
        <v>10</v>
      </c>
      <c r="F50" s="5">
        <v>25</v>
      </c>
      <c r="G50" s="5">
        <v>15</v>
      </c>
    </row>
    <row r="51" spans="1:7" x14ac:dyDescent="0.35">
      <c r="A51" t="s">
        <v>18</v>
      </c>
      <c r="B51" t="s">
        <v>35</v>
      </c>
      <c r="C51" s="5">
        <v>5</v>
      </c>
      <c r="D51" s="5">
        <v>5</v>
      </c>
      <c r="E51" s="5">
        <v>45</v>
      </c>
      <c r="F51" s="5">
        <v>20</v>
      </c>
      <c r="G51" s="5">
        <v>45</v>
      </c>
    </row>
    <row r="52" spans="1:7" x14ac:dyDescent="0.35">
      <c r="A52" t="s">
        <v>18</v>
      </c>
      <c r="B52" t="s">
        <v>42</v>
      </c>
      <c r="C52" s="5">
        <v>195</v>
      </c>
      <c r="D52" s="5">
        <v>180</v>
      </c>
      <c r="E52" s="5">
        <v>185</v>
      </c>
      <c r="F52" s="5">
        <v>5</v>
      </c>
      <c r="G52" s="5">
        <v>175</v>
      </c>
    </row>
    <row r="53" spans="1:7" x14ac:dyDescent="0.35">
      <c r="A53" t="s">
        <v>20</v>
      </c>
      <c r="B53" t="s">
        <v>51</v>
      </c>
      <c r="C53" s="5">
        <v>5</v>
      </c>
      <c r="D53" s="5">
        <v>0</v>
      </c>
      <c r="E53" s="5">
        <v>0</v>
      </c>
      <c r="F53" s="5">
        <v>0</v>
      </c>
      <c r="G53" s="5">
        <v>0</v>
      </c>
    </row>
    <row r="54" spans="1:7" x14ac:dyDescent="0.35">
      <c r="A54" t="s">
        <v>20</v>
      </c>
      <c r="B54" t="s">
        <v>36</v>
      </c>
      <c r="C54" s="5">
        <v>50</v>
      </c>
      <c r="D54" s="5">
        <v>70</v>
      </c>
      <c r="E54" s="5">
        <v>20</v>
      </c>
      <c r="F54" s="5">
        <v>100</v>
      </c>
      <c r="G54" s="5">
        <v>35</v>
      </c>
    </row>
    <row r="55" spans="1:7" x14ac:dyDescent="0.35">
      <c r="A55" t="s">
        <v>20</v>
      </c>
      <c r="B55" t="s">
        <v>37</v>
      </c>
      <c r="C55" s="5">
        <v>5</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70</v>
      </c>
      <c r="D58" s="5">
        <v>30</v>
      </c>
      <c r="E58" s="5">
        <v>55</v>
      </c>
      <c r="F58" s="5">
        <v>20</v>
      </c>
      <c r="G58" s="5">
        <v>55</v>
      </c>
    </row>
    <row r="59" spans="1:7" x14ac:dyDescent="0.35">
      <c r="A59" t="s">
        <v>20</v>
      </c>
      <c r="B59" t="s">
        <v>46</v>
      </c>
      <c r="C59" s="5">
        <v>155</v>
      </c>
      <c r="D59" s="5">
        <v>10</v>
      </c>
      <c r="E59" s="5">
        <v>20</v>
      </c>
      <c r="F59" s="5">
        <v>0</v>
      </c>
      <c r="G59" s="5">
        <v>0</v>
      </c>
    </row>
    <row r="60" spans="1:7" x14ac:dyDescent="0.35">
      <c r="A60" t="s">
        <v>20</v>
      </c>
      <c r="B60" t="s">
        <v>40</v>
      </c>
      <c r="C60" s="5">
        <v>15</v>
      </c>
      <c r="D60" s="5">
        <v>0</v>
      </c>
      <c r="E60" s="5">
        <v>0</v>
      </c>
      <c r="F60" s="5" t="s">
        <v>25</v>
      </c>
      <c r="G60" s="5" t="s">
        <v>25</v>
      </c>
    </row>
    <row r="61" spans="1:7" x14ac:dyDescent="0.35">
      <c r="A61" t="s">
        <v>20</v>
      </c>
      <c r="B61" t="s">
        <v>33</v>
      </c>
      <c r="C61" s="5">
        <v>10</v>
      </c>
      <c r="D61" s="5" t="s">
        <v>27</v>
      </c>
      <c r="E61" s="5">
        <v>0</v>
      </c>
      <c r="F61" s="5">
        <v>0</v>
      </c>
      <c r="G61" s="5">
        <v>15</v>
      </c>
    </row>
    <row r="62" spans="1:7" x14ac:dyDescent="0.35">
      <c r="A62" t="s">
        <v>20</v>
      </c>
      <c r="B62" t="s">
        <v>48</v>
      </c>
      <c r="C62" s="5">
        <v>30</v>
      </c>
      <c r="D62" s="5">
        <v>45</v>
      </c>
      <c r="E62" s="5">
        <v>10</v>
      </c>
      <c r="F62" s="5">
        <v>10</v>
      </c>
      <c r="G62" s="5" t="s">
        <v>27</v>
      </c>
    </row>
    <row r="63" spans="1:7" x14ac:dyDescent="0.35">
      <c r="A63" t="s">
        <v>20</v>
      </c>
      <c r="B63" t="s">
        <v>49</v>
      </c>
      <c r="C63" s="5">
        <v>20</v>
      </c>
      <c r="D63" s="5">
        <v>0</v>
      </c>
      <c r="E63" s="5" t="s">
        <v>27</v>
      </c>
      <c r="F63" s="5" t="s">
        <v>27</v>
      </c>
      <c r="G63" s="5">
        <v>5</v>
      </c>
    </row>
    <row r="64" spans="1:7" x14ac:dyDescent="0.35">
      <c r="A64" t="s">
        <v>20</v>
      </c>
      <c r="B64" t="s">
        <v>41</v>
      </c>
      <c r="C64" s="5">
        <v>0</v>
      </c>
      <c r="D64" s="5">
        <v>0</v>
      </c>
      <c r="E64" s="5">
        <v>0</v>
      </c>
      <c r="F64" s="5">
        <v>0</v>
      </c>
      <c r="G64" s="5">
        <v>0</v>
      </c>
    </row>
    <row r="65" spans="1:7" x14ac:dyDescent="0.35">
      <c r="A65" t="s">
        <v>20</v>
      </c>
      <c r="B65" t="s">
        <v>34</v>
      </c>
      <c r="C65" s="5">
        <v>5</v>
      </c>
      <c r="D65" s="5">
        <v>20</v>
      </c>
      <c r="E65" s="5">
        <v>0</v>
      </c>
      <c r="F65" s="5">
        <v>0</v>
      </c>
      <c r="G65" s="5">
        <v>5</v>
      </c>
    </row>
    <row r="66" spans="1:7" x14ac:dyDescent="0.35">
      <c r="A66" t="s">
        <v>20</v>
      </c>
      <c r="B66" t="s">
        <v>42</v>
      </c>
      <c r="C66" s="5">
        <v>30</v>
      </c>
      <c r="D66" s="5">
        <v>20</v>
      </c>
      <c r="E66" s="5">
        <v>35</v>
      </c>
      <c r="F66" s="5">
        <v>20</v>
      </c>
      <c r="G66" s="5">
        <v>35</v>
      </c>
    </row>
    <row r="67" spans="1:7" x14ac:dyDescent="0.35">
      <c r="A67" t="s">
        <v>22</v>
      </c>
      <c r="B67" t="s">
        <v>36</v>
      </c>
      <c r="C67" s="5">
        <v>0</v>
      </c>
      <c r="D67" s="5">
        <v>40</v>
      </c>
      <c r="E67" s="5">
        <v>0</v>
      </c>
      <c r="F67" s="5">
        <v>20</v>
      </c>
      <c r="G67" s="5">
        <v>15</v>
      </c>
    </row>
    <row r="68" spans="1:7" x14ac:dyDescent="0.35">
      <c r="A68" t="s">
        <v>22</v>
      </c>
      <c r="B68" t="s">
        <v>53</v>
      </c>
      <c r="C68" s="5">
        <v>155</v>
      </c>
      <c r="D68" s="5">
        <v>165</v>
      </c>
      <c r="E68" s="5">
        <v>180</v>
      </c>
      <c r="F68" s="5">
        <v>240</v>
      </c>
      <c r="G68" s="5">
        <v>200</v>
      </c>
    </row>
    <row r="69" spans="1:7" x14ac:dyDescent="0.35">
      <c r="A69" t="s">
        <v>22</v>
      </c>
      <c r="B69" t="s">
        <v>40</v>
      </c>
      <c r="C69" s="5">
        <v>15</v>
      </c>
      <c r="D69" s="5">
        <v>0</v>
      </c>
      <c r="E69" s="5">
        <v>0</v>
      </c>
      <c r="F69" s="5" t="s">
        <v>25</v>
      </c>
      <c r="G69" s="5" t="s">
        <v>25</v>
      </c>
    </row>
    <row r="70" spans="1:7" x14ac:dyDescent="0.35">
      <c r="A70" t="s">
        <v>22</v>
      </c>
      <c r="B70" t="s">
        <v>33</v>
      </c>
      <c r="C70" s="5" t="s">
        <v>27</v>
      </c>
      <c r="D70" s="5">
        <v>10</v>
      </c>
      <c r="E70" s="5">
        <v>10</v>
      </c>
      <c r="F70" s="5">
        <v>10</v>
      </c>
      <c r="G70" s="5">
        <v>0</v>
      </c>
    </row>
    <row r="71" spans="1:7" x14ac:dyDescent="0.35">
      <c r="A71" t="s">
        <v>22</v>
      </c>
      <c r="B71" t="s">
        <v>48</v>
      </c>
      <c r="C71" s="5">
        <v>0</v>
      </c>
      <c r="D71" s="5" t="s">
        <v>25</v>
      </c>
      <c r="E71" s="5" t="s">
        <v>25</v>
      </c>
      <c r="F71" s="5" t="s">
        <v>25</v>
      </c>
      <c r="G71" s="5" t="s">
        <v>25</v>
      </c>
    </row>
    <row r="72" spans="1:7" x14ac:dyDescent="0.35">
      <c r="A72" t="s">
        <v>22</v>
      </c>
      <c r="B72" t="s">
        <v>41</v>
      </c>
      <c r="C72" s="5" t="s">
        <v>27</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91</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t="s">
        <v>27</v>
      </c>
      <c r="E5" s="5" t="s">
        <v>27</v>
      </c>
      <c r="F5" s="5">
        <v>0</v>
      </c>
      <c r="G5" s="5">
        <v>0</v>
      </c>
    </row>
    <row r="6" spans="1:7" x14ac:dyDescent="0.35">
      <c r="A6" t="s">
        <v>14</v>
      </c>
      <c r="B6" t="s">
        <v>15</v>
      </c>
      <c r="C6" s="5" t="s">
        <v>27</v>
      </c>
      <c r="D6" s="5">
        <v>10</v>
      </c>
      <c r="E6" s="5">
        <v>5</v>
      </c>
      <c r="F6" s="5">
        <v>45</v>
      </c>
      <c r="G6" s="5" t="s">
        <v>27</v>
      </c>
    </row>
    <row r="7" spans="1:7" x14ac:dyDescent="0.35">
      <c r="A7" t="s">
        <v>16</v>
      </c>
      <c r="B7" t="s">
        <v>17</v>
      </c>
      <c r="C7" s="5">
        <v>60</v>
      </c>
      <c r="D7" s="5">
        <v>75</v>
      </c>
      <c r="E7" s="5">
        <v>15</v>
      </c>
      <c r="F7" s="5">
        <v>25</v>
      </c>
      <c r="G7" s="5">
        <v>45</v>
      </c>
    </row>
    <row r="8" spans="1:7" x14ac:dyDescent="0.35">
      <c r="A8" t="s">
        <v>18</v>
      </c>
      <c r="B8" t="s">
        <v>19</v>
      </c>
      <c r="C8" s="5">
        <v>295</v>
      </c>
      <c r="D8" s="5">
        <v>315</v>
      </c>
      <c r="E8" s="5">
        <v>110</v>
      </c>
      <c r="F8" s="5">
        <v>285</v>
      </c>
      <c r="G8" s="5">
        <v>135</v>
      </c>
    </row>
    <row r="9" spans="1:7" x14ac:dyDescent="0.35">
      <c r="A9" t="s">
        <v>20</v>
      </c>
      <c r="B9" t="s">
        <v>21</v>
      </c>
      <c r="C9" s="5">
        <v>45</v>
      </c>
      <c r="D9" s="5">
        <v>65</v>
      </c>
      <c r="E9" s="5">
        <v>50</v>
      </c>
      <c r="F9" s="5">
        <v>30</v>
      </c>
      <c r="G9" s="5">
        <v>45</v>
      </c>
    </row>
    <row r="10" spans="1:7" x14ac:dyDescent="0.35">
      <c r="A10" t="s">
        <v>22</v>
      </c>
      <c r="B10" t="s">
        <v>23</v>
      </c>
      <c r="C10" s="5">
        <v>105</v>
      </c>
      <c r="D10" s="5">
        <v>65</v>
      </c>
      <c r="E10" s="5">
        <v>30</v>
      </c>
      <c r="F10" s="5">
        <v>30</v>
      </c>
      <c r="G10" s="5">
        <v>30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t="s">
        <v>27</v>
      </c>
      <c r="E15" s="5" t="s">
        <v>27</v>
      </c>
      <c r="F15" s="5">
        <v>0</v>
      </c>
      <c r="G15" s="5">
        <v>0</v>
      </c>
    </row>
    <row r="16" spans="1:7" x14ac:dyDescent="0.35">
      <c r="A16" t="s">
        <v>12</v>
      </c>
      <c r="B16" t="s">
        <v>31</v>
      </c>
      <c r="C16" s="5" t="s">
        <v>27</v>
      </c>
      <c r="D16" s="5">
        <v>0</v>
      </c>
      <c r="E16" s="5">
        <v>0</v>
      </c>
      <c r="F16" s="5">
        <v>0</v>
      </c>
      <c r="G16" s="5">
        <v>0</v>
      </c>
    </row>
    <row r="17" spans="1:7" x14ac:dyDescent="0.35">
      <c r="A17" t="s">
        <v>12</v>
      </c>
      <c r="B17" t="s">
        <v>32</v>
      </c>
      <c r="C17" s="5">
        <v>0</v>
      </c>
      <c r="D17" s="5" t="s">
        <v>27</v>
      </c>
      <c r="E17" s="5">
        <v>0</v>
      </c>
      <c r="F17" s="5">
        <v>0</v>
      </c>
      <c r="G17" s="5">
        <v>0</v>
      </c>
    </row>
    <row r="18" spans="1:7" x14ac:dyDescent="0.35">
      <c r="A18" t="s">
        <v>14</v>
      </c>
      <c r="B18" t="s">
        <v>29</v>
      </c>
      <c r="C18" s="5">
        <v>0</v>
      </c>
      <c r="D18" s="5">
        <v>0</v>
      </c>
      <c r="E18" s="5">
        <v>0</v>
      </c>
      <c r="F18" s="5">
        <v>10</v>
      </c>
      <c r="G18" s="5">
        <v>0</v>
      </c>
    </row>
    <row r="19" spans="1:7" x14ac:dyDescent="0.35">
      <c r="A19" t="s">
        <v>14</v>
      </c>
      <c r="B19" t="s">
        <v>30</v>
      </c>
      <c r="C19" s="5">
        <v>0</v>
      </c>
      <c r="D19" s="5" t="s">
        <v>27</v>
      </c>
      <c r="E19" s="5" t="s">
        <v>27</v>
      </c>
      <c r="F19" s="5">
        <v>30</v>
      </c>
      <c r="G19" s="5">
        <v>0</v>
      </c>
    </row>
    <row r="20" spans="1:7" x14ac:dyDescent="0.35">
      <c r="A20" t="s">
        <v>14</v>
      </c>
      <c r="B20" t="s">
        <v>31</v>
      </c>
      <c r="C20" s="5" t="s">
        <v>27</v>
      </c>
      <c r="D20" s="5" t="s">
        <v>27</v>
      </c>
      <c r="E20" s="5">
        <v>0</v>
      </c>
      <c r="F20" s="5" t="s">
        <v>27</v>
      </c>
      <c r="G20" s="5">
        <v>0</v>
      </c>
    </row>
    <row r="21" spans="1:7" x14ac:dyDescent="0.35">
      <c r="A21" t="s">
        <v>14</v>
      </c>
      <c r="B21" t="s">
        <v>32</v>
      </c>
      <c r="C21" s="5">
        <v>0</v>
      </c>
      <c r="D21" s="5" t="s">
        <v>27</v>
      </c>
      <c r="E21" s="5" t="s">
        <v>27</v>
      </c>
      <c r="F21" s="5">
        <v>0</v>
      </c>
      <c r="G21" s="5">
        <v>0</v>
      </c>
    </row>
    <row r="22" spans="1:7" x14ac:dyDescent="0.35">
      <c r="A22" t="s">
        <v>14</v>
      </c>
      <c r="B22" t="s">
        <v>33</v>
      </c>
      <c r="C22" s="5">
        <v>0</v>
      </c>
      <c r="D22" s="5" t="s">
        <v>27</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t="s">
        <v>27</v>
      </c>
    </row>
    <row r="25" spans="1:7" x14ac:dyDescent="0.35">
      <c r="A25" t="s">
        <v>16</v>
      </c>
      <c r="B25" t="s">
        <v>36</v>
      </c>
      <c r="C25" s="5">
        <v>0</v>
      </c>
      <c r="D25" s="5">
        <v>35</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60</v>
      </c>
      <c r="D29" s="5">
        <v>40</v>
      </c>
      <c r="E29" s="5">
        <v>15</v>
      </c>
      <c r="F29" s="5">
        <v>25</v>
      </c>
      <c r="G29" s="5">
        <v>40</v>
      </c>
    </row>
    <row r="30" spans="1:7" x14ac:dyDescent="0.35">
      <c r="A30" t="s">
        <v>16</v>
      </c>
      <c r="B30" t="s">
        <v>33</v>
      </c>
      <c r="C30" s="5">
        <v>0</v>
      </c>
      <c r="D30" s="5">
        <v>0</v>
      </c>
      <c r="E30" s="5">
        <v>0</v>
      </c>
      <c r="F30" s="5">
        <v>0</v>
      </c>
      <c r="G30" s="5">
        <v>0</v>
      </c>
    </row>
    <row r="31" spans="1:7" x14ac:dyDescent="0.35">
      <c r="A31" t="s">
        <v>16</v>
      </c>
      <c r="B31" t="s">
        <v>41</v>
      </c>
      <c r="C31" s="5">
        <v>0</v>
      </c>
      <c r="D31" s="5" t="s">
        <v>27</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t="s">
        <v>27</v>
      </c>
    </row>
    <row r="34" spans="1:7" x14ac:dyDescent="0.35">
      <c r="A34" t="s">
        <v>16</v>
      </c>
      <c r="B34" t="s">
        <v>42</v>
      </c>
      <c r="C34" s="5" t="s">
        <v>27</v>
      </c>
      <c r="D34" s="5">
        <v>0</v>
      </c>
      <c r="E34" s="5">
        <v>0</v>
      </c>
      <c r="F34" s="5" t="s">
        <v>27</v>
      </c>
      <c r="G34" s="5">
        <v>0</v>
      </c>
    </row>
    <row r="35" spans="1:7" x14ac:dyDescent="0.35">
      <c r="A35" t="s">
        <v>18</v>
      </c>
      <c r="B35" t="s">
        <v>36</v>
      </c>
      <c r="C35" s="5">
        <v>0</v>
      </c>
      <c r="D35" s="5">
        <v>0</v>
      </c>
      <c r="E35" s="5">
        <v>0</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110</v>
      </c>
      <c r="D40" s="5">
        <v>55</v>
      </c>
      <c r="E40" s="5">
        <v>10</v>
      </c>
      <c r="F40" s="5">
        <v>10</v>
      </c>
      <c r="G40" s="5">
        <v>10</v>
      </c>
    </row>
    <row r="41" spans="1:7" x14ac:dyDescent="0.35">
      <c r="A41" t="s">
        <v>18</v>
      </c>
      <c r="B41" t="s">
        <v>45</v>
      </c>
      <c r="C41" s="5">
        <v>0</v>
      </c>
      <c r="D41" s="5">
        <v>0</v>
      </c>
      <c r="E41" s="5">
        <v>0</v>
      </c>
      <c r="F41" s="5">
        <v>0</v>
      </c>
      <c r="G41" s="5">
        <v>0</v>
      </c>
    </row>
    <row r="42" spans="1:7" x14ac:dyDescent="0.35">
      <c r="A42" t="s">
        <v>18</v>
      </c>
      <c r="B42" t="s">
        <v>46</v>
      </c>
      <c r="C42" s="5">
        <v>15</v>
      </c>
      <c r="D42" s="5">
        <v>80</v>
      </c>
      <c r="E42" s="5">
        <v>0</v>
      </c>
      <c r="F42" s="5">
        <v>0</v>
      </c>
      <c r="G42" s="5">
        <v>0</v>
      </c>
    </row>
    <row r="43" spans="1:7" x14ac:dyDescent="0.35">
      <c r="A43" t="s">
        <v>18</v>
      </c>
      <c r="B43" t="s">
        <v>47</v>
      </c>
      <c r="C43" s="5">
        <v>0</v>
      </c>
      <c r="D43" s="5">
        <v>0</v>
      </c>
      <c r="E43" s="5">
        <v>10</v>
      </c>
      <c r="F43" s="5">
        <v>0</v>
      </c>
      <c r="G43" s="5">
        <v>0</v>
      </c>
    </row>
    <row r="44" spans="1:7" x14ac:dyDescent="0.35">
      <c r="A44" t="s">
        <v>18</v>
      </c>
      <c r="B44" t="s">
        <v>40</v>
      </c>
      <c r="C44" s="5">
        <v>35</v>
      </c>
      <c r="D44" s="5">
        <v>95</v>
      </c>
      <c r="E44" s="5">
        <v>15</v>
      </c>
      <c r="F44" s="5">
        <v>175</v>
      </c>
      <c r="G44" s="5">
        <v>55</v>
      </c>
    </row>
    <row r="45" spans="1:7" x14ac:dyDescent="0.35">
      <c r="A45" t="s">
        <v>18</v>
      </c>
      <c r="B45" t="s">
        <v>33</v>
      </c>
      <c r="C45" s="5">
        <v>10</v>
      </c>
      <c r="D45" s="5" t="s">
        <v>27</v>
      </c>
      <c r="E45" s="5">
        <v>10</v>
      </c>
      <c r="F45" s="5" t="s">
        <v>27</v>
      </c>
      <c r="G45" s="5">
        <v>5</v>
      </c>
    </row>
    <row r="46" spans="1:7" x14ac:dyDescent="0.35">
      <c r="A46" t="s">
        <v>18</v>
      </c>
      <c r="B46" t="s">
        <v>48</v>
      </c>
      <c r="C46" s="5">
        <v>35</v>
      </c>
      <c r="D46" s="5">
        <v>15</v>
      </c>
      <c r="E46" s="5" t="s">
        <v>27</v>
      </c>
      <c r="F46" s="5" t="s">
        <v>27</v>
      </c>
      <c r="G46" s="5">
        <v>10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90</v>
      </c>
      <c r="D49" s="5">
        <v>55</v>
      </c>
      <c r="E49" s="5">
        <v>55</v>
      </c>
      <c r="F49" s="5">
        <v>90</v>
      </c>
      <c r="G49" s="5">
        <v>35</v>
      </c>
    </row>
    <row r="50" spans="1:7" x14ac:dyDescent="0.35">
      <c r="A50" t="s">
        <v>18</v>
      </c>
      <c r="B50" t="s">
        <v>34</v>
      </c>
      <c r="C50" s="5">
        <v>0</v>
      </c>
      <c r="D50" s="5">
        <v>5</v>
      </c>
      <c r="E50" s="5">
        <v>0</v>
      </c>
      <c r="F50" s="5">
        <v>0</v>
      </c>
      <c r="G50" s="5">
        <v>0</v>
      </c>
    </row>
    <row r="51" spans="1:7" x14ac:dyDescent="0.35">
      <c r="A51" t="s">
        <v>18</v>
      </c>
      <c r="B51" t="s">
        <v>35</v>
      </c>
      <c r="C51" s="5">
        <v>0</v>
      </c>
      <c r="D51" s="5">
        <v>0</v>
      </c>
      <c r="E51" s="5">
        <v>0</v>
      </c>
      <c r="F51" s="5">
        <v>0</v>
      </c>
      <c r="G51" s="5">
        <v>5</v>
      </c>
    </row>
    <row r="52" spans="1:7" x14ac:dyDescent="0.35">
      <c r="A52" t="s">
        <v>18</v>
      </c>
      <c r="B52" t="s">
        <v>42</v>
      </c>
      <c r="C52" s="5">
        <v>5</v>
      </c>
      <c r="D52" s="5">
        <v>10</v>
      </c>
      <c r="E52" s="5">
        <v>10</v>
      </c>
      <c r="F52" s="5" t="s">
        <v>27</v>
      </c>
      <c r="G52" s="5">
        <v>15</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10</v>
      </c>
      <c r="E58" s="5">
        <v>10</v>
      </c>
      <c r="F58" s="5">
        <v>0</v>
      </c>
      <c r="G58" s="5" t="s">
        <v>27</v>
      </c>
    </row>
    <row r="59" spans="1:7" x14ac:dyDescent="0.35">
      <c r="A59" t="s">
        <v>20</v>
      </c>
      <c r="B59" t="s">
        <v>46</v>
      </c>
      <c r="C59" s="5">
        <v>15</v>
      </c>
      <c r="D59" s="5">
        <v>5</v>
      </c>
      <c r="E59" s="5">
        <v>0</v>
      </c>
      <c r="F59" s="5" t="s">
        <v>27</v>
      </c>
      <c r="G59" s="5">
        <v>0</v>
      </c>
    </row>
    <row r="60" spans="1:7" x14ac:dyDescent="0.35">
      <c r="A60" t="s">
        <v>20</v>
      </c>
      <c r="B60" t="s">
        <v>40</v>
      </c>
      <c r="C60" s="5">
        <v>5</v>
      </c>
      <c r="D60" s="5">
        <v>0</v>
      </c>
      <c r="E60" s="5">
        <v>0</v>
      </c>
      <c r="F60" s="5" t="s">
        <v>25</v>
      </c>
      <c r="G60" s="5" t="s">
        <v>25</v>
      </c>
    </row>
    <row r="61" spans="1:7" x14ac:dyDescent="0.35">
      <c r="A61" t="s">
        <v>20</v>
      </c>
      <c r="B61" t="s">
        <v>33</v>
      </c>
      <c r="C61" s="5">
        <v>10</v>
      </c>
      <c r="D61" s="5">
        <v>15</v>
      </c>
      <c r="E61" s="5">
        <v>10</v>
      </c>
      <c r="F61" s="5">
        <v>10</v>
      </c>
      <c r="G61" s="5">
        <v>10</v>
      </c>
    </row>
    <row r="62" spans="1:7" x14ac:dyDescent="0.35">
      <c r="A62" t="s">
        <v>20</v>
      </c>
      <c r="B62" t="s">
        <v>48</v>
      </c>
      <c r="C62" s="5" t="s">
        <v>27</v>
      </c>
      <c r="D62" s="5">
        <v>0</v>
      </c>
      <c r="E62" s="5">
        <v>0</v>
      </c>
      <c r="F62" s="5">
        <v>0</v>
      </c>
      <c r="G62" s="5">
        <v>15</v>
      </c>
    </row>
    <row r="63" spans="1:7" x14ac:dyDescent="0.35">
      <c r="A63" t="s">
        <v>20</v>
      </c>
      <c r="B63" t="s">
        <v>49</v>
      </c>
      <c r="C63" s="5">
        <v>0</v>
      </c>
      <c r="D63" s="5">
        <v>0</v>
      </c>
      <c r="E63" s="5">
        <v>0</v>
      </c>
      <c r="F63" s="5">
        <v>0</v>
      </c>
      <c r="G63" s="5">
        <v>0</v>
      </c>
    </row>
    <row r="64" spans="1:7" x14ac:dyDescent="0.35">
      <c r="A64" t="s">
        <v>20</v>
      </c>
      <c r="B64" t="s">
        <v>41</v>
      </c>
      <c r="C64" s="5">
        <v>0</v>
      </c>
      <c r="D64" s="5">
        <v>10</v>
      </c>
      <c r="E64" s="5" t="s">
        <v>27</v>
      </c>
      <c r="F64" s="5">
        <v>0</v>
      </c>
      <c r="G64" s="5">
        <v>0</v>
      </c>
    </row>
    <row r="65" spans="1:7" x14ac:dyDescent="0.35">
      <c r="A65" t="s">
        <v>20</v>
      </c>
      <c r="B65" t="s">
        <v>34</v>
      </c>
      <c r="C65" s="5" t="s">
        <v>27</v>
      </c>
      <c r="D65" s="5">
        <v>25</v>
      </c>
      <c r="E65" s="5">
        <v>20</v>
      </c>
      <c r="F65" s="5">
        <v>0</v>
      </c>
      <c r="G65" s="5">
        <v>0</v>
      </c>
    </row>
    <row r="66" spans="1:7" x14ac:dyDescent="0.35">
      <c r="A66" t="s">
        <v>20</v>
      </c>
      <c r="B66" t="s">
        <v>42</v>
      </c>
      <c r="C66" s="5">
        <v>10</v>
      </c>
      <c r="D66" s="5" t="s">
        <v>27</v>
      </c>
      <c r="E66" s="5">
        <v>10</v>
      </c>
      <c r="F66" s="5">
        <v>15</v>
      </c>
      <c r="G66" s="5">
        <v>20</v>
      </c>
    </row>
    <row r="67" spans="1:7" x14ac:dyDescent="0.35">
      <c r="A67" t="s">
        <v>22</v>
      </c>
      <c r="B67" t="s">
        <v>36</v>
      </c>
      <c r="C67" s="5">
        <v>0</v>
      </c>
      <c r="D67" s="5">
        <v>0</v>
      </c>
      <c r="E67" s="5">
        <v>0</v>
      </c>
      <c r="F67" s="5">
        <v>0</v>
      </c>
      <c r="G67" s="5">
        <v>0</v>
      </c>
    </row>
    <row r="68" spans="1:7" x14ac:dyDescent="0.35">
      <c r="A68" t="s">
        <v>22</v>
      </c>
      <c r="B68" t="s">
        <v>53</v>
      </c>
      <c r="C68" s="5">
        <v>100</v>
      </c>
      <c r="D68" s="5">
        <v>65</v>
      </c>
      <c r="E68" s="5">
        <v>30</v>
      </c>
      <c r="F68" s="5">
        <v>20</v>
      </c>
      <c r="G68" s="5">
        <v>30</v>
      </c>
    </row>
    <row r="69" spans="1:7" x14ac:dyDescent="0.35">
      <c r="A69" t="s">
        <v>22</v>
      </c>
      <c r="B69" t="s">
        <v>40</v>
      </c>
      <c r="C69" s="5">
        <v>0</v>
      </c>
      <c r="D69" s="5" t="s">
        <v>27</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t="s">
        <v>27</v>
      </c>
      <c r="D72" s="5" t="s">
        <v>27</v>
      </c>
      <c r="E72" s="5">
        <v>0</v>
      </c>
      <c r="F72" s="5">
        <v>10</v>
      </c>
      <c r="G72" s="5">
        <v>0</v>
      </c>
    </row>
    <row r="73" spans="1:7" x14ac:dyDescent="0.35">
      <c r="A73" t="s">
        <v>22</v>
      </c>
      <c r="B73" t="s">
        <v>34</v>
      </c>
      <c r="C73" s="5">
        <v>5</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92</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30</v>
      </c>
      <c r="D6" s="5">
        <v>0</v>
      </c>
      <c r="E6" s="5">
        <v>10</v>
      </c>
      <c r="F6" s="5">
        <v>0</v>
      </c>
      <c r="G6" s="5">
        <v>0</v>
      </c>
    </row>
    <row r="7" spans="1:7" x14ac:dyDescent="0.35">
      <c r="A7" t="s">
        <v>16</v>
      </c>
      <c r="B7" t="s">
        <v>17</v>
      </c>
      <c r="C7" s="5">
        <v>5</v>
      </c>
      <c r="D7" s="5">
        <v>10</v>
      </c>
      <c r="E7" s="5">
        <v>0</v>
      </c>
      <c r="F7" s="5">
        <v>5</v>
      </c>
      <c r="G7" s="5">
        <v>0</v>
      </c>
    </row>
    <row r="8" spans="1:7" x14ac:dyDescent="0.35">
      <c r="A8" t="s">
        <v>18</v>
      </c>
      <c r="B8" t="s">
        <v>19</v>
      </c>
      <c r="C8" s="5">
        <v>205</v>
      </c>
      <c r="D8" s="5">
        <v>25</v>
      </c>
      <c r="E8" s="5">
        <v>155</v>
      </c>
      <c r="F8" s="5">
        <v>75</v>
      </c>
      <c r="G8" s="5">
        <v>85</v>
      </c>
    </row>
    <row r="9" spans="1:7" x14ac:dyDescent="0.35">
      <c r="A9" t="s">
        <v>20</v>
      </c>
      <c r="B9" t="s">
        <v>21</v>
      </c>
      <c r="C9" s="5">
        <v>40</v>
      </c>
      <c r="D9" s="5">
        <v>140</v>
      </c>
      <c r="E9" s="5">
        <v>135</v>
      </c>
      <c r="F9" s="5">
        <v>5</v>
      </c>
      <c r="G9" s="5">
        <v>0</v>
      </c>
    </row>
    <row r="10" spans="1:7" x14ac:dyDescent="0.35">
      <c r="A10" t="s">
        <v>22</v>
      </c>
      <c r="B10" t="s">
        <v>23</v>
      </c>
      <c r="C10" s="5">
        <v>35</v>
      </c>
      <c r="D10" s="5">
        <v>35</v>
      </c>
      <c r="E10" s="5">
        <v>30</v>
      </c>
      <c r="F10" s="5">
        <v>20</v>
      </c>
      <c r="G10" s="5">
        <v>40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20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15</v>
      </c>
      <c r="D21" s="5">
        <v>0</v>
      </c>
      <c r="E21" s="5">
        <v>10</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t="s">
        <v>27</v>
      </c>
      <c r="D28" s="5">
        <v>0</v>
      </c>
      <c r="E28" s="5">
        <v>0</v>
      </c>
      <c r="F28" s="5">
        <v>0</v>
      </c>
      <c r="G28" s="5">
        <v>0</v>
      </c>
    </row>
    <row r="29" spans="1:7" x14ac:dyDescent="0.35">
      <c r="A29" t="s">
        <v>16</v>
      </c>
      <c r="B29" t="s">
        <v>40</v>
      </c>
      <c r="C29" s="5">
        <v>0</v>
      </c>
      <c r="D29" s="5">
        <v>0</v>
      </c>
      <c r="E29" s="5">
        <v>0</v>
      </c>
      <c r="F29" s="5">
        <v>0</v>
      </c>
      <c r="G29" s="5">
        <v>0</v>
      </c>
    </row>
    <row r="30" spans="1:7" x14ac:dyDescent="0.35">
      <c r="A30" t="s">
        <v>16</v>
      </c>
      <c r="B30" t="s">
        <v>33</v>
      </c>
      <c r="C30" s="5" t="s">
        <v>27</v>
      </c>
      <c r="D30" s="5">
        <v>10</v>
      </c>
      <c r="E30" s="5">
        <v>0</v>
      </c>
      <c r="F30" s="5">
        <v>5</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185</v>
      </c>
      <c r="D35" s="5">
        <v>0</v>
      </c>
      <c r="E35" s="5">
        <v>10</v>
      </c>
      <c r="F35" s="5">
        <v>40</v>
      </c>
      <c r="G35" s="5">
        <v>40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5</v>
      </c>
      <c r="D40" s="5">
        <v>5</v>
      </c>
      <c r="E40" s="5">
        <v>10</v>
      </c>
      <c r="F40" s="5">
        <v>5</v>
      </c>
      <c r="G40" s="5">
        <v>0</v>
      </c>
    </row>
    <row r="41" spans="1:7" x14ac:dyDescent="0.35">
      <c r="A41" t="s">
        <v>18</v>
      </c>
      <c r="B41" t="s">
        <v>45</v>
      </c>
      <c r="C41" s="5">
        <v>0</v>
      </c>
      <c r="D41" s="5">
        <v>0</v>
      </c>
      <c r="E41" s="5">
        <v>0</v>
      </c>
      <c r="F41" s="5">
        <v>0</v>
      </c>
      <c r="G41" s="5">
        <v>0</v>
      </c>
    </row>
    <row r="42" spans="1:7" x14ac:dyDescent="0.35">
      <c r="A42" t="s">
        <v>18</v>
      </c>
      <c r="B42" t="s">
        <v>46</v>
      </c>
      <c r="C42" s="5">
        <v>0</v>
      </c>
      <c r="D42" s="5">
        <v>0</v>
      </c>
      <c r="E42" s="5" t="s">
        <v>27</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0</v>
      </c>
      <c r="E44" s="5">
        <v>0</v>
      </c>
      <c r="F44" s="5">
        <v>0</v>
      </c>
      <c r="G44" s="5">
        <v>0</v>
      </c>
    </row>
    <row r="45" spans="1:7" x14ac:dyDescent="0.35">
      <c r="A45" t="s">
        <v>18</v>
      </c>
      <c r="B45" t="s">
        <v>33</v>
      </c>
      <c r="C45" s="5">
        <v>5</v>
      </c>
      <c r="D45" s="5">
        <v>10</v>
      </c>
      <c r="E45" s="5">
        <v>10</v>
      </c>
      <c r="F45" s="5">
        <v>0</v>
      </c>
      <c r="G45" s="5">
        <v>0</v>
      </c>
    </row>
    <row r="46" spans="1:7" x14ac:dyDescent="0.35">
      <c r="A46" t="s">
        <v>18</v>
      </c>
      <c r="B46" t="s">
        <v>48</v>
      </c>
      <c r="C46" s="5">
        <v>0</v>
      </c>
      <c r="D46" s="5">
        <v>0</v>
      </c>
      <c r="E46" s="5">
        <v>0</v>
      </c>
      <c r="F46" s="5">
        <v>0</v>
      </c>
      <c r="G46" s="5">
        <v>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10</v>
      </c>
      <c r="D50" s="5">
        <v>10</v>
      </c>
      <c r="E50" s="5">
        <v>5</v>
      </c>
      <c r="F50" s="5">
        <v>15</v>
      </c>
      <c r="G50" s="5">
        <v>30</v>
      </c>
    </row>
    <row r="51" spans="1:7" x14ac:dyDescent="0.35">
      <c r="A51" t="s">
        <v>18</v>
      </c>
      <c r="B51" t="s">
        <v>35</v>
      </c>
      <c r="C51" s="5">
        <v>0</v>
      </c>
      <c r="D51" s="5">
        <v>0</v>
      </c>
      <c r="E51" s="5">
        <v>0</v>
      </c>
      <c r="F51" s="5">
        <v>0</v>
      </c>
      <c r="G51" s="5">
        <v>0</v>
      </c>
    </row>
    <row r="52" spans="1:7" x14ac:dyDescent="0.35">
      <c r="A52" t="s">
        <v>18</v>
      </c>
      <c r="B52" t="s">
        <v>42</v>
      </c>
      <c r="C52" s="5">
        <v>0</v>
      </c>
      <c r="D52" s="5">
        <v>0</v>
      </c>
      <c r="E52" s="5">
        <v>120</v>
      </c>
      <c r="F52" s="5">
        <v>20</v>
      </c>
      <c r="G52" s="5">
        <v>0</v>
      </c>
    </row>
    <row r="53" spans="1:7" x14ac:dyDescent="0.35">
      <c r="A53" t="s">
        <v>20</v>
      </c>
      <c r="B53" t="s">
        <v>51</v>
      </c>
      <c r="C53" s="5">
        <v>0</v>
      </c>
      <c r="D53" s="5">
        <v>0</v>
      </c>
      <c r="E53" s="5">
        <v>0</v>
      </c>
      <c r="F53" s="5">
        <v>0</v>
      </c>
      <c r="G53" s="5">
        <v>0</v>
      </c>
    </row>
    <row r="54" spans="1:7" x14ac:dyDescent="0.35">
      <c r="A54" t="s">
        <v>20</v>
      </c>
      <c r="B54" t="s">
        <v>36</v>
      </c>
      <c r="C54" s="5">
        <v>0</v>
      </c>
      <c r="D54" s="5">
        <v>105</v>
      </c>
      <c r="E54" s="5">
        <v>90</v>
      </c>
      <c r="F54" s="5">
        <v>0</v>
      </c>
      <c r="G54" s="5">
        <v>0</v>
      </c>
    </row>
    <row r="55" spans="1:7" x14ac:dyDescent="0.35">
      <c r="A55" t="s">
        <v>20</v>
      </c>
      <c r="B55" t="s">
        <v>37</v>
      </c>
      <c r="C55" s="5">
        <v>0</v>
      </c>
      <c r="D55" s="5">
        <v>0</v>
      </c>
      <c r="E55" s="5">
        <v>15</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0</v>
      </c>
      <c r="G58" s="5">
        <v>0</v>
      </c>
    </row>
    <row r="59" spans="1:7" x14ac:dyDescent="0.35">
      <c r="A59" t="s">
        <v>20</v>
      </c>
      <c r="B59" t="s">
        <v>46</v>
      </c>
      <c r="C59" s="5">
        <v>10</v>
      </c>
      <c r="D59" s="5">
        <v>25</v>
      </c>
      <c r="E59" s="5">
        <v>20</v>
      </c>
      <c r="F59" s="5">
        <v>5</v>
      </c>
      <c r="G59" s="5">
        <v>0</v>
      </c>
    </row>
    <row r="60" spans="1:7" x14ac:dyDescent="0.35">
      <c r="A60" t="s">
        <v>20</v>
      </c>
      <c r="B60" t="s">
        <v>40</v>
      </c>
      <c r="C60" s="5">
        <v>5</v>
      </c>
      <c r="D60" s="5">
        <v>0</v>
      </c>
      <c r="E60" s="5">
        <v>0</v>
      </c>
      <c r="F60" s="5" t="s">
        <v>25</v>
      </c>
      <c r="G60" s="5" t="s">
        <v>25</v>
      </c>
    </row>
    <row r="61" spans="1:7" x14ac:dyDescent="0.35">
      <c r="A61" t="s">
        <v>20</v>
      </c>
      <c r="B61" t="s">
        <v>33</v>
      </c>
      <c r="C61" s="5" t="s">
        <v>27</v>
      </c>
      <c r="D61" s="5">
        <v>10</v>
      </c>
      <c r="E61" s="5">
        <v>5</v>
      </c>
      <c r="F61" s="5" t="s">
        <v>27</v>
      </c>
      <c r="G61" s="5">
        <v>0</v>
      </c>
    </row>
    <row r="62" spans="1:7" x14ac:dyDescent="0.35">
      <c r="A62" t="s">
        <v>20</v>
      </c>
      <c r="B62" t="s">
        <v>48</v>
      </c>
      <c r="C62" s="5">
        <v>0</v>
      </c>
      <c r="D62" s="5">
        <v>0</v>
      </c>
      <c r="E62" s="5">
        <v>0</v>
      </c>
      <c r="F62" s="5">
        <v>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20</v>
      </c>
      <c r="D65" s="5">
        <v>0</v>
      </c>
      <c r="E65" s="5">
        <v>0</v>
      </c>
      <c r="F65" s="5">
        <v>0</v>
      </c>
      <c r="G65" s="5">
        <v>0</v>
      </c>
    </row>
    <row r="66" spans="1:7" x14ac:dyDescent="0.35">
      <c r="A66" t="s">
        <v>20</v>
      </c>
      <c r="B66" t="s">
        <v>42</v>
      </c>
      <c r="C66" s="5">
        <v>0</v>
      </c>
      <c r="D66" s="5">
        <v>0</v>
      </c>
      <c r="E66" s="5">
        <v>0</v>
      </c>
      <c r="F66" s="5">
        <v>0</v>
      </c>
      <c r="G66" s="5">
        <v>0</v>
      </c>
    </row>
    <row r="67" spans="1:7" x14ac:dyDescent="0.35">
      <c r="A67" t="s">
        <v>22</v>
      </c>
      <c r="B67" t="s">
        <v>36</v>
      </c>
      <c r="C67" s="5">
        <v>10</v>
      </c>
      <c r="D67" s="5">
        <v>0</v>
      </c>
      <c r="E67" s="5">
        <v>0</v>
      </c>
      <c r="F67" s="5">
        <v>0</v>
      </c>
      <c r="G67" s="5">
        <v>0</v>
      </c>
    </row>
    <row r="68" spans="1:7" x14ac:dyDescent="0.35">
      <c r="A68" t="s">
        <v>22</v>
      </c>
      <c r="B68" t="s">
        <v>53</v>
      </c>
      <c r="C68" s="5">
        <v>25</v>
      </c>
      <c r="D68" s="5">
        <v>35</v>
      </c>
      <c r="E68" s="5">
        <v>30</v>
      </c>
      <c r="F68" s="5">
        <v>20</v>
      </c>
      <c r="G68" s="5">
        <v>40</v>
      </c>
    </row>
    <row r="69" spans="1:7" x14ac:dyDescent="0.35">
      <c r="A69" t="s">
        <v>22</v>
      </c>
      <c r="B69" t="s">
        <v>40</v>
      </c>
      <c r="C69" s="5">
        <v>0</v>
      </c>
      <c r="D69" s="5">
        <v>0</v>
      </c>
      <c r="E69" s="5">
        <v>0</v>
      </c>
      <c r="F69" s="5" t="s">
        <v>25</v>
      </c>
      <c r="G69" s="5" t="s">
        <v>25</v>
      </c>
    </row>
    <row r="70" spans="1:7" x14ac:dyDescent="0.35">
      <c r="A70" t="s">
        <v>22</v>
      </c>
      <c r="B70" t="s">
        <v>33</v>
      </c>
      <c r="C70" s="5" t="s">
        <v>27</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93</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15</v>
      </c>
      <c r="D5" s="5">
        <v>0</v>
      </c>
      <c r="E5" s="5">
        <v>0</v>
      </c>
      <c r="F5" s="5">
        <v>0</v>
      </c>
      <c r="G5" s="5">
        <v>0</v>
      </c>
    </row>
    <row r="6" spans="1:7" x14ac:dyDescent="0.35">
      <c r="A6" t="s">
        <v>14</v>
      </c>
      <c r="B6" t="s">
        <v>15</v>
      </c>
      <c r="C6" s="5">
        <v>15</v>
      </c>
      <c r="D6" s="5">
        <v>0</v>
      </c>
      <c r="E6" s="5" t="s">
        <v>27</v>
      </c>
      <c r="F6" s="5">
        <v>45</v>
      </c>
      <c r="G6" s="5">
        <v>40</v>
      </c>
    </row>
    <row r="7" spans="1:7" x14ac:dyDescent="0.35">
      <c r="A7" t="s">
        <v>16</v>
      </c>
      <c r="B7" t="s">
        <v>17</v>
      </c>
      <c r="C7" s="5">
        <v>20</v>
      </c>
      <c r="D7" s="5">
        <v>145</v>
      </c>
      <c r="E7" s="5">
        <v>160</v>
      </c>
      <c r="F7" s="5">
        <v>90</v>
      </c>
      <c r="G7" s="5">
        <v>30</v>
      </c>
    </row>
    <row r="8" spans="1:7" x14ac:dyDescent="0.35">
      <c r="A8" t="s">
        <v>18</v>
      </c>
      <c r="B8" t="s">
        <v>19</v>
      </c>
      <c r="C8" s="5">
        <v>150</v>
      </c>
      <c r="D8" s="5">
        <v>300</v>
      </c>
      <c r="E8" s="5">
        <v>230</v>
      </c>
      <c r="F8" s="5">
        <v>485</v>
      </c>
      <c r="G8" s="5">
        <v>360</v>
      </c>
    </row>
    <row r="9" spans="1:7" x14ac:dyDescent="0.35">
      <c r="A9" t="s">
        <v>20</v>
      </c>
      <c r="B9" t="s">
        <v>21</v>
      </c>
      <c r="C9" s="8">
        <v>3225</v>
      </c>
      <c r="D9" s="8">
        <v>3060</v>
      </c>
      <c r="E9" s="8">
        <v>2340</v>
      </c>
      <c r="F9" s="8">
        <v>3020</v>
      </c>
      <c r="G9" s="8">
        <v>1900</v>
      </c>
    </row>
    <row r="10" spans="1:7" x14ac:dyDescent="0.35">
      <c r="A10" t="s">
        <v>22</v>
      </c>
      <c r="B10" t="s">
        <v>23</v>
      </c>
      <c r="C10" s="8">
        <v>2240</v>
      </c>
      <c r="D10" s="8">
        <v>1980</v>
      </c>
      <c r="E10" s="8">
        <v>1790</v>
      </c>
      <c r="F10" s="8">
        <v>1850</v>
      </c>
      <c r="G10" s="8">
        <v>1765</v>
      </c>
    </row>
    <row r="11" spans="1:7" x14ac:dyDescent="0.35">
      <c r="A11" s="7" t="s">
        <v>12</v>
      </c>
      <c r="B11" s="7" t="s">
        <v>24</v>
      </c>
      <c r="C11" s="6">
        <v>5</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t="s">
        <v>27</v>
      </c>
      <c r="D14" s="5">
        <v>0</v>
      </c>
      <c r="E14" s="5">
        <v>0</v>
      </c>
      <c r="F14" s="5">
        <v>0</v>
      </c>
      <c r="G14" s="5">
        <v>0</v>
      </c>
    </row>
    <row r="15" spans="1:7" x14ac:dyDescent="0.35">
      <c r="A15" t="s">
        <v>12</v>
      </c>
      <c r="B15" t="s">
        <v>30</v>
      </c>
      <c r="C15" s="5" t="s">
        <v>27</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t="s">
        <v>27</v>
      </c>
      <c r="D17" s="5">
        <v>0</v>
      </c>
      <c r="E17" s="5">
        <v>0</v>
      </c>
      <c r="F17" s="5">
        <v>0</v>
      </c>
      <c r="G17" s="5">
        <v>0</v>
      </c>
    </row>
    <row r="18" spans="1:7" x14ac:dyDescent="0.35">
      <c r="A18" t="s">
        <v>14</v>
      </c>
      <c r="B18" t="s">
        <v>29</v>
      </c>
      <c r="C18" s="5">
        <v>10</v>
      </c>
      <c r="D18" s="5">
        <v>0</v>
      </c>
      <c r="E18" s="5" t="s">
        <v>27</v>
      </c>
      <c r="F18" s="5">
        <v>0</v>
      </c>
      <c r="G18" s="5">
        <v>0</v>
      </c>
    </row>
    <row r="19" spans="1:7" x14ac:dyDescent="0.35">
      <c r="A19" t="s">
        <v>14</v>
      </c>
      <c r="B19" t="s">
        <v>30</v>
      </c>
      <c r="C19" s="5">
        <v>10</v>
      </c>
      <c r="D19" s="5">
        <v>0</v>
      </c>
      <c r="E19" s="5">
        <v>0</v>
      </c>
      <c r="F19" s="5">
        <v>20</v>
      </c>
      <c r="G19" s="5">
        <v>15</v>
      </c>
    </row>
    <row r="20" spans="1:7" x14ac:dyDescent="0.35">
      <c r="A20" t="s">
        <v>14</v>
      </c>
      <c r="B20" t="s">
        <v>31</v>
      </c>
      <c r="C20" s="5">
        <v>0</v>
      </c>
      <c r="D20" s="5">
        <v>0</v>
      </c>
      <c r="E20" s="5">
        <v>0</v>
      </c>
      <c r="F20" s="5">
        <v>0</v>
      </c>
      <c r="G20" s="5">
        <v>0</v>
      </c>
    </row>
    <row r="21" spans="1:7" x14ac:dyDescent="0.35">
      <c r="A21" t="s">
        <v>14</v>
      </c>
      <c r="B21" t="s">
        <v>32</v>
      </c>
      <c r="C21" s="5">
        <v>0</v>
      </c>
      <c r="D21" s="5">
        <v>0</v>
      </c>
      <c r="E21" s="5">
        <v>0</v>
      </c>
      <c r="F21" s="5">
        <v>25</v>
      </c>
      <c r="G21" s="5">
        <v>25</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15</v>
      </c>
      <c r="D25" s="5">
        <v>10</v>
      </c>
      <c r="E25" s="5">
        <v>20</v>
      </c>
      <c r="F25" s="5">
        <v>10</v>
      </c>
      <c r="G25" s="5">
        <v>15</v>
      </c>
    </row>
    <row r="26" spans="1:7" x14ac:dyDescent="0.35">
      <c r="A26" t="s">
        <v>16</v>
      </c>
      <c r="B26" t="s">
        <v>37</v>
      </c>
      <c r="C26" s="5">
        <v>0</v>
      </c>
      <c r="D26" s="5">
        <v>0</v>
      </c>
      <c r="E26" s="5">
        <v>0</v>
      </c>
      <c r="F26" s="5">
        <v>0</v>
      </c>
      <c r="G26" s="5" t="s">
        <v>27</v>
      </c>
    </row>
    <row r="27" spans="1:7" x14ac:dyDescent="0.35">
      <c r="A27" t="s">
        <v>16</v>
      </c>
      <c r="B27" t="s">
        <v>38</v>
      </c>
      <c r="C27" s="5">
        <v>0</v>
      </c>
      <c r="D27" s="5">
        <v>0</v>
      </c>
      <c r="E27" s="5">
        <v>0</v>
      </c>
      <c r="F27" s="5">
        <v>0</v>
      </c>
      <c r="G27" s="5">
        <v>0</v>
      </c>
    </row>
    <row r="28" spans="1:7" x14ac:dyDescent="0.35">
      <c r="A28" t="s">
        <v>16</v>
      </c>
      <c r="B28" t="s">
        <v>39</v>
      </c>
      <c r="C28" s="5">
        <v>5</v>
      </c>
      <c r="D28" s="5">
        <v>10</v>
      </c>
      <c r="E28" s="5">
        <v>10</v>
      </c>
      <c r="F28" s="5" t="s">
        <v>27</v>
      </c>
      <c r="G28" s="5">
        <v>0</v>
      </c>
    </row>
    <row r="29" spans="1:7" x14ac:dyDescent="0.35">
      <c r="A29" t="s">
        <v>16</v>
      </c>
      <c r="B29" t="s">
        <v>40</v>
      </c>
      <c r="C29" s="5">
        <v>0</v>
      </c>
      <c r="D29" s="5">
        <v>120</v>
      </c>
      <c r="E29" s="5">
        <v>120</v>
      </c>
      <c r="F29" s="5">
        <v>50</v>
      </c>
      <c r="G29" s="5">
        <v>0</v>
      </c>
    </row>
    <row r="30" spans="1:7" x14ac:dyDescent="0.35">
      <c r="A30" t="s">
        <v>16</v>
      </c>
      <c r="B30" t="s">
        <v>33</v>
      </c>
      <c r="C30" s="5" t="s">
        <v>27</v>
      </c>
      <c r="D30" s="5" t="s">
        <v>27</v>
      </c>
      <c r="E30" s="5">
        <v>10</v>
      </c>
      <c r="F30" s="5">
        <v>5</v>
      </c>
      <c r="G30" s="5">
        <v>0</v>
      </c>
    </row>
    <row r="31" spans="1:7" x14ac:dyDescent="0.35">
      <c r="A31" t="s">
        <v>16</v>
      </c>
      <c r="B31" t="s">
        <v>41</v>
      </c>
      <c r="C31" s="5">
        <v>0</v>
      </c>
      <c r="D31" s="5">
        <v>0</v>
      </c>
      <c r="E31" s="5">
        <v>0</v>
      </c>
      <c r="F31" s="5">
        <v>0</v>
      </c>
      <c r="G31" s="5">
        <v>0</v>
      </c>
    </row>
    <row r="32" spans="1:7" x14ac:dyDescent="0.35">
      <c r="A32" t="s">
        <v>16</v>
      </c>
      <c r="B32" t="s">
        <v>34</v>
      </c>
      <c r="C32" s="5" t="s">
        <v>27</v>
      </c>
      <c r="D32" s="5">
        <v>0</v>
      </c>
      <c r="E32" s="5">
        <v>0</v>
      </c>
      <c r="F32" s="5" t="s">
        <v>27</v>
      </c>
      <c r="G32" s="5" t="s">
        <v>27</v>
      </c>
    </row>
    <row r="33" spans="1:7" x14ac:dyDescent="0.35">
      <c r="A33" t="s">
        <v>16</v>
      </c>
      <c r="B33" t="s">
        <v>35</v>
      </c>
      <c r="C33" s="5">
        <v>0</v>
      </c>
      <c r="D33" s="5">
        <v>0</v>
      </c>
      <c r="E33" s="5">
        <v>0</v>
      </c>
      <c r="F33" s="5">
        <v>0</v>
      </c>
      <c r="G33" s="5">
        <v>0</v>
      </c>
    </row>
    <row r="34" spans="1:7" x14ac:dyDescent="0.35">
      <c r="A34" t="s">
        <v>16</v>
      </c>
      <c r="B34" t="s">
        <v>42</v>
      </c>
      <c r="C34" s="5">
        <v>0</v>
      </c>
      <c r="D34" s="5" t="s">
        <v>27</v>
      </c>
      <c r="E34" s="5">
        <v>0</v>
      </c>
      <c r="F34" s="5">
        <v>20</v>
      </c>
      <c r="G34" s="5">
        <v>10</v>
      </c>
    </row>
    <row r="35" spans="1:7" x14ac:dyDescent="0.35">
      <c r="A35" t="s">
        <v>18</v>
      </c>
      <c r="B35" t="s">
        <v>36</v>
      </c>
      <c r="C35" s="5">
        <v>15</v>
      </c>
      <c r="D35" s="5">
        <v>50</v>
      </c>
      <c r="E35" s="5">
        <v>60</v>
      </c>
      <c r="F35" s="5">
        <v>115</v>
      </c>
      <c r="G35" s="5">
        <v>95</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25</v>
      </c>
      <c r="D40" s="5">
        <v>45</v>
      </c>
      <c r="E40" s="5">
        <v>25</v>
      </c>
      <c r="F40" s="5">
        <v>80</v>
      </c>
      <c r="G40" s="5">
        <v>30</v>
      </c>
    </row>
    <row r="41" spans="1:7" x14ac:dyDescent="0.35">
      <c r="A41" t="s">
        <v>18</v>
      </c>
      <c r="B41" t="s">
        <v>45</v>
      </c>
      <c r="C41" s="5">
        <v>15</v>
      </c>
      <c r="D41" s="5">
        <v>0</v>
      </c>
      <c r="E41" s="5">
        <v>0</v>
      </c>
      <c r="F41" s="5">
        <v>0</v>
      </c>
      <c r="G41" s="5">
        <v>0</v>
      </c>
    </row>
    <row r="42" spans="1:7" x14ac:dyDescent="0.35">
      <c r="A42" t="s">
        <v>18</v>
      </c>
      <c r="B42" t="s">
        <v>46</v>
      </c>
      <c r="C42" s="5">
        <v>25</v>
      </c>
      <c r="D42" s="5">
        <v>40</v>
      </c>
      <c r="E42" s="5">
        <v>10</v>
      </c>
      <c r="F42" s="5">
        <v>15</v>
      </c>
      <c r="G42" s="5">
        <v>0</v>
      </c>
    </row>
    <row r="43" spans="1:7" x14ac:dyDescent="0.35">
      <c r="A43" t="s">
        <v>18</v>
      </c>
      <c r="B43" t="s">
        <v>47</v>
      </c>
      <c r="C43" s="5">
        <v>0</v>
      </c>
      <c r="D43" s="5">
        <v>0</v>
      </c>
      <c r="E43" s="5">
        <v>0</v>
      </c>
      <c r="F43" s="5" t="s">
        <v>27</v>
      </c>
      <c r="G43" s="5">
        <v>0</v>
      </c>
    </row>
    <row r="44" spans="1:7" x14ac:dyDescent="0.35">
      <c r="A44" t="s">
        <v>18</v>
      </c>
      <c r="B44" t="s">
        <v>40</v>
      </c>
      <c r="C44" s="5">
        <v>50</v>
      </c>
      <c r="D44" s="5">
        <v>70</v>
      </c>
      <c r="E44" s="5">
        <v>55</v>
      </c>
      <c r="F44" s="5">
        <v>65</v>
      </c>
      <c r="G44" s="5">
        <v>45</v>
      </c>
    </row>
    <row r="45" spans="1:7" x14ac:dyDescent="0.35">
      <c r="A45" t="s">
        <v>18</v>
      </c>
      <c r="B45" t="s">
        <v>33</v>
      </c>
      <c r="C45" s="5">
        <v>10</v>
      </c>
      <c r="D45" s="5">
        <v>25</v>
      </c>
      <c r="E45" s="5">
        <v>45</v>
      </c>
      <c r="F45" s="5">
        <v>95</v>
      </c>
      <c r="G45" s="5">
        <v>75</v>
      </c>
    </row>
    <row r="46" spans="1:7" x14ac:dyDescent="0.35">
      <c r="A46" t="s">
        <v>18</v>
      </c>
      <c r="B46" t="s">
        <v>48</v>
      </c>
      <c r="C46" s="5">
        <v>10</v>
      </c>
      <c r="D46" s="5">
        <v>25</v>
      </c>
      <c r="E46" s="5">
        <v>10</v>
      </c>
      <c r="F46" s="5" t="s">
        <v>27</v>
      </c>
      <c r="G46" s="5">
        <v>40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15</v>
      </c>
      <c r="E50" s="5">
        <v>15</v>
      </c>
      <c r="F50" s="5" t="s">
        <v>27</v>
      </c>
      <c r="G50" s="5">
        <v>40</v>
      </c>
    </row>
    <row r="51" spans="1:7" x14ac:dyDescent="0.35">
      <c r="A51" t="s">
        <v>18</v>
      </c>
      <c r="B51" t="s">
        <v>35</v>
      </c>
      <c r="C51" s="5">
        <v>0</v>
      </c>
      <c r="D51" s="5" t="s">
        <v>27</v>
      </c>
      <c r="E51" s="5" t="s">
        <v>27</v>
      </c>
      <c r="F51" s="5">
        <v>5</v>
      </c>
      <c r="G51" s="5">
        <v>25</v>
      </c>
    </row>
    <row r="52" spans="1:7" x14ac:dyDescent="0.35">
      <c r="A52" t="s">
        <v>18</v>
      </c>
      <c r="B52" t="s">
        <v>42</v>
      </c>
      <c r="C52" s="5">
        <v>5</v>
      </c>
      <c r="D52" s="5">
        <v>25</v>
      </c>
      <c r="E52" s="5">
        <v>10</v>
      </c>
      <c r="F52" s="5">
        <v>105</v>
      </c>
      <c r="G52" s="5">
        <v>15</v>
      </c>
    </row>
    <row r="53" spans="1:7" x14ac:dyDescent="0.35">
      <c r="A53" t="s">
        <v>20</v>
      </c>
      <c r="B53" t="s">
        <v>51</v>
      </c>
      <c r="C53" s="5">
        <v>555</v>
      </c>
      <c r="D53" s="5">
        <v>470</v>
      </c>
      <c r="E53" s="5">
        <v>525</v>
      </c>
      <c r="F53" s="5">
        <v>435</v>
      </c>
      <c r="G53" s="5">
        <v>275</v>
      </c>
    </row>
    <row r="54" spans="1:7" x14ac:dyDescent="0.35">
      <c r="A54" t="s">
        <v>20</v>
      </c>
      <c r="B54" t="s">
        <v>36</v>
      </c>
      <c r="C54" s="5">
        <v>255</v>
      </c>
      <c r="D54" s="5">
        <v>285</v>
      </c>
      <c r="E54" s="5">
        <v>170</v>
      </c>
      <c r="F54" s="5">
        <v>265</v>
      </c>
      <c r="G54" s="5">
        <v>255</v>
      </c>
    </row>
    <row r="55" spans="1:7" x14ac:dyDescent="0.35">
      <c r="A55" t="s">
        <v>20</v>
      </c>
      <c r="B55" t="s">
        <v>37</v>
      </c>
      <c r="C55" s="5">
        <v>35</v>
      </c>
      <c r="D55" s="5" t="s">
        <v>27</v>
      </c>
      <c r="E55" s="5">
        <v>5</v>
      </c>
      <c r="F55" s="5" t="s">
        <v>27</v>
      </c>
      <c r="G55" s="5" t="s">
        <v>27</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35</v>
      </c>
      <c r="D58" s="5" t="s">
        <v>27</v>
      </c>
      <c r="E58" s="5">
        <v>5</v>
      </c>
      <c r="F58" s="5">
        <v>15</v>
      </c>
      <c r="G58" s="5">
        <v>10</v>
      </c>
    </row>
    <row r="59" spans="1:7" x14ac:dyDescent="0.35">
      <c r="A59" t="s">
        <v>20</v>
      </c>
      <c r="B59" t="s">
        <v>46</v>
      </c>
      <c r="C59" s="5">
        <v>415</v>
      </c>
      <c r="D59" s="5">
        <v>375</v>
      </c>
      <c r="E59" s="5">
        <v>120</v>
      </c>
      <c r="F59" s="5">
        <v>245</v>
      </c>
      <c r="G59" s="5" t="s">
        <v>27</v>
      </c>
    </row>
    <row r="60" spans="1:7" x14ac:dyDescent="0.35">
      <c r="A60" t="s">
        <v>20</v>
      </c>
      <c r="B60" t="s">
        <v>40</v>
      </c>
      <c r="C60" s="5">
        <v>105</v>
      </c>
      <c r="D60" s="5">
        <v>0</v>
      </c>
      <c r="E60" s="5">
        <v>0</v>
      </c>
      <c r="F60" s="5" t="s">
        <v>25</v>
      </c>
      <c r="G60" s="5" t="s">
        <v>25</v>
      </c>
    </row>
    <row r="61" spans="1:7" x14ac:dyDescent="0.35">
      <c r="A61" t="s">
        <v>20</v>
      </c>
      <c r="B61" t="s">
        <v>33</v>
      </c>
      <c r="C61" s="5">
        <v>170</v>
      </c>
      <c r="D61" s="5">
        <v>385</v>
      </c>
      <c r="E61" s="5">
        <v>340</v>
      </c>
      <c r="F61" s="5">
        <v>475</v>
      </c>
      <c r="G61" s="5">
        <v>660</v>
      </c>
    </row>
    <row r="62" spans="1:7" x14ac:dyDescent="0.35">
      <c r="A62" t="s">
        <v>20</v>
      </c>
      <c r="B62" t="s">
        <v>48</v>
      </c>
      <c r="C62" s="5">
        <v>5</v>
      </c>
      <c r="D62" s="5" t="s">
        <v>27</v>
      </c>
      <c r="E62" s="5">
        <v>0</v>
      </c>
      <c r="F62" s="5">
        <v>20</v>
      </c>
      <c r="G62" s="5">
        <v>30</v>
      </c>
    </row>
    <row r="63" spans="1:7" x14ac:dyDescent="0.35">
      <c r="A63" t="s">
        <v>20</v>
      </c>
      <c r="B63" t="s">
        <v>49</v>
      </c>
      <c r="C63" s="5">
        <v>0</v>
      </c>
      <c r="D63" s="5">
        <v>0</v>
      </c>
      <c r="E63" s="5">
        <v>0</v>
      </c>
      <c r="F63" s="5">
        <v>0</v>
      </c>
      <c r="G63" s="5">
        <v>0</v>
      </c>
    </row>
    <row r="64" spans="1:7" x14ac:dyDescent="0.35">
      <c r="A64" t="s">
        <v>20</v>
      </c>
      <c r="B64" t="s">
        <v>41</v>
      </c>
      <c r="C64" s="5">
        <v>150</v>
      </c>
      <c r="D64" s="5">
        <v>135</v>
      </c>
      <c r="E64" s="5">
        <v>130</v>
      </c>
      <c r="F64" s="5">
        <v>170</v>
      </c>
      <c r="G64" s="5">
        <v>0</v>
      </c>
    </row>
    <row r="65" spans="1:7" x14ac:dyDescent="0.35">
      <c r="A65" t="s">
        <v>20</v>
      </c>
      <c r="B65" t="s">
        <v>34</v>
      </c>
      <c r="C65" s="5">
        <v>0</v>
      </c>
      <c r="D65" s="5">
        <v>45</v>
      </c>
      <c r="E65" s="5">
        <v>30</v>
      </c>
      <c r="F65" s="5">
        <v>90</v>
      </c>
      <c r="G65" s="5">
        <v>50</v>
      </c>
    </row>
    <row r="66" spans="1:7" x14ac:dyDescent="0.35">
      <c r="A66" t="s">
        <v>20</v>
      </c>
      <c r="B66" t="s">
        <v>42</v>
      </c>
      <c r="C66" s="8">
        <v>1500</v>
      </c>
      <c r="D66" s="8">
        <v>1360</v>
      </c>
      <c r="E66" s="8">
        <v>1005</v>
      </c>
      <c r="F66" s="8">
        <v>1305</v>
      </c>
      <c r="G66" s="5">
        <v>610</v>
      </c>
    </row>
    <row r="67" spans="1:7" x14ac:dyDescent="0.35">
      <c r="A67" t="s">
        <v>22</v>
      </c>
      <c r="B67" t="s">
        <v>36</v>
      </c>
      <c r="C67" s="5">
        <v>510</v>
      </c>
      <c r="D67" s="5">
        <v>455</v>
      </c>
      <c r="E67" s="5">
        <v>280</v>
      </c>
      <c r="F67" s="5">
        <v>305</v>
      </c>
      <c r="G67" s="5">
        <v>365</v>
      </c>
    </row>
    <row r="68" spans="1:7" x14ac:dyDescent="0.35">
      <c r="A68" t="s">
        <v>22</v>
      </c>
      <c r="B68" t="s">
        <v>53</v>
      </c>
      <c r="C68" s="5">
        <v>840</v>
      </c>
      <c r="D68" s="5">
        <v>725</v>
      </c>
      <c r="E68" s="5">
        <v>630</v>
      </c>
      <c r="F68" s="5">
        <v>635</v>
      </c>
      <c r="G68" s="5">
        <v>550</v>
      </c>
    </row>
    <row r="69" spans="1:7" x14ac:dyDescent="0.35">
      <c r="A69" t="s">
        <v>22</v>
      </c>
      <c r="B69" t="s">
        <v>40</v>
      </c>
      <c r="C69" s="5">
        <v>15</v>
      </c>
      <c r="D69" s="5">
        <v>10</v>
      </c>
      <c r="E69" s="5">
        <v>0</v>
      </c>
      <c r="F69" s="5" t="s">
        <v>25</v>
      </c>
      <c r="G69" s="5" t="s">
        <v>25</v>
      </c>
    </row>
    <row r="70" spans="1:7" x14ac:dyDescent="0.35">
      <c r="A70" t="s">
        <v>22</v>
      </c>
      <c r="B70" t="s">
        <v>33</v>
      </c>
      <c r="C70" s="5">
        <v>870</v>
      </c>
      <c r="D70" s="5">
        <v>790</v>
      </c>
      <c r="E70" s="5">
        <v>885</v>
      </c>
      <c r="F70" s="5">
        <v>910</v>
      </c>
      <c r="G70" s="5">
        <v>850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07421875" defaultRowHeight="15.5" x14ac:dyDescent="0.35"/>
  <cols>
    <col min="1" max="1" width="13.69140625" style="10" customWidth="1"/>
    <col min="2" max="2" width="95.69140625" style="10" customWidth="1"/>
    <col min="3" max="16384" width="11.07421875" style="10"/>
  </cols>
  <sheetData>
    <row r="1" spans="1:2" s="9" customFormat="1" ht="30" customHeight="1" x14ac:dyDescent="0.35">
      <c r="A1" s="13" t="s">
        <v>94</v>
      </c>
    </row>
    <row r="2" spans="1:2" x14ac:dyDescent="0.35">
      <c r="A2" s="4" t="s">
        <v>57</v>
      </c>
      <c r="B2" s="4" t="s">
        <v>58</v>
      </c>
    </row>
    <row r="3" spans="1:2" ht="62" x14ac:dyDescent="0.35">
      <c r="A3" s="10" t="s">
        <v>59</v>
      </c>
      <c r="B3" s="11" t="s">
        <v>60</v>
      </c>
    </row>
    <row r="4" spans="1:2" ht="31" x14ac:dyDescent="0.35">
      <c r="A4" s="10" t="s">
        <v>95</v>
      </c>
      <c r="B4" s="11" t="s">
        <v>98</v>
      </c>
    </row>
    <row r="5" spans="1:2" ht="31" x14ac:dyDescent="0.35">
      <c r="A5" s="10" t="s">
        <v>96</v>
      </c>
      <c r="B5" s="2" t="s">
        <v>99</v>
      </c>
    </row>
    <row r="6" spans="1:2" x14ac:dyDescent="0.35">
      <c r="A6" s="10" t="s">
        <v>97</v>
      </c>
      <c r="B6" s="11" t="s">
        <v>61</v>
      </c>
    </row>
    <row r="7" spans="1:2" ht="31" x14ac:dyDescent="0.35">
      <c r="A7" s="10" t="s">
        <v>101</v>
      </c>
      <c r="B7"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8" spans="1:2" ht="31" x14ac:dyDescent="0.35">
      <c r="A8" s="10" t="s">
        <v>100</v>
      </c>
      <c r="B8" s="11" t="s">
        <v>62</v>
      </c>
    </row>
    <row r="9" spans="1:2" x14ac:dyDescent="0.35">
      <c r="B9" s="11"/>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65</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t="s">
        <v>27</v>
      </c>
      <c r="D6" s="5">
        <v>10</v>
      </c>
      <c r="E6" s="5" t="s">
        <v>27</v>
      </c>
      <c r="F6" s="5" t="s">
        <v>27</v>
      </c>
      <c r="G6" s="5">
        <v>20</v>
      </c>
    </row>
    <row r="7" spans="1:7" x14ac:dyDescent="0.35">
      <c r="A7" t="s">
        <v>16</v>
      </c>
      <c r="B7" t="s">
        <v>17</v>
      </c>
      <c r="C7" s="5">
        <v>25</v>
      </c>
      <c r="D7" s="5">
        <v>15</v>
      </c>
      <c r="E7" s="5">
        <v>15</v>
      </c>
      <c r="F7" s="5">
        <v>10</v>
      </c>
      <c r="G7" s="5">
        <v>20</v>
      </c>
    </row>
    <row r="8" spans="1:7" x14ac:dyDescent="0.35">
      <c r="A8" t="s">
        <v>18</v>
      </c>
      <c r="B8" t="s">
        <v>19</v>
      </c>
      <c r="C8" s="5">
        <v>390</v>
      </c>
      <c r="D8" s="5">
        <v>245</v>
      </c>
      <c r="E8" s="5">
        <v>295</v>
      </c>
      <c r="F8" s="5">
        <v>300</v>
      </c>
      <c r="G8" s="5">
        <v>170</v>
      </c>
    </row>
    <row r="9" spans="1:7" x14ac:dyDescent="0.35">
      <c r="A9" t="s">
        <v>20</v>
      </c>
      <c r="B9" t="s">
        <v>21</v>
      </c>
      <c r="C9" s="5">
        <v>170</v>
      </c>
      <c r="D9" s="5">
        <v>220</v>
      </c>
      <c r="E9" s="5">
        <v>170</v>
      </c>
      <c r="F9" s="5">
        <v>160</v>
      </c>
      <c r="G9" s="5">
        <v>25</v>
      </c>
    </row>
    <row r="10" spans="1:7" x14ac:dyDescent="0.35">
      <c r="A10" t="s">
        <v>22</v>
      </c>
      <c r="B10" t="s">
        <v>23</v>
      </c>
      <c r="C10" s="5">
        <v>85</v>
      </c>
      <c r="D10" s="5">
        <v>95</v>
      </c>
      <c r="E10" s="5">
        <v>90</v>
      </c>
      <c r="F10" s="5">
        <v>120</v>
      </c>
      <c r="G10" s="5">
        <v>80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t="s">
        <v>27</v>
      </c>
      <c r="D19" s="5">
        <v>5</v>
      </c>
      <c r="E19" s="5" t="s">
        <v>27</v>
      </c>
      <c r="F19" s="5">
        <v>0</v>
      </c>
      <c r="G19" s="5">
        <v>10</v>
      </c>
    </row>
    <row r="20" spans="1:7" x14ac:dyDescent="0.35">
      <c r="A20" t="s">
        <v>14</v>
      </c>
      <c r="B20" t="s">
        <v>31</v>
      </c>
      <c r="C20" s="5" t="s">
        <v>27</v>
      </c>
      <c r="D20" s="5" t="s">
        <v>27</v>
      </c>
      <c r="E20" s="5">
        <v>0</v>
      </c>
      <c r="F20" s="5">
        <v>0</v>
      </c>
      <c r="G20" s="5">
        <v>0</v>
      </c>
    </row>
    <row r="21" spans="1:7" x14ac:dyDescent="0.35">
      <c r="A21" t="s">
        <v>14</v>
      </c>
      <c r="B21" t="s">
        <v>32</v>
      </c>
      <c r="C21" s="5" t="s">
        <v>27</v>
      </c>
      <c r="D21" s="5">
        <v>0</v>
      </c>
      <c r="E21" s="5">
        <v>0</v>
      </c>
      <c r="F21" s="5">
        <v>0</v>
      </c>
      <c r="G21" s="5">
        <v>5</v>
      </c>
    </row>
    <row r="22" spans="1:7" x14ac:dyDescent="0.35">
      <c r="A22" t="s">
        <v>14</v>
      </c>
      <c r="B22" t="s">
        <v>33</v>
      </c>
      <c r="C22" s="5">
        <v>0</v>
      </c>
      <c r="D22" s="5">
        <v>0</v>
      </c>
      <c r="E22" s="5">
        <v>0</v>
      </c>
      <c r="F22" s="5" t="s">
        <v>27</v>
      </c>
      <c r="G22" s="5">
        <v>5</v>
      </c>
    </row>
    <row r="23" spans="1:7" x14ac:dyDescent="0.35">
      <c r="A23" t="s">
        <v>14</v>
      </c>
      <c r="B23" t="s">
        <v>34</v>
      </c>
      <c r="C23" s="5">
        <v>0</v>
      </c>
      <c r="D23" s="5" t="s">
        <v>27</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t="s">
        <v>27</v>
      </c>
      <c r="E28" s="5">
        <v>5</v>
      </c>
      <c r="F28" s="5">
        <v>0</v>
      </c>
      <c r="G28" s="5" t="s">
        <v>27</v>
      </c>
    </row>
    <row r="29" spans="1:7" x14ac:dyDescent="0.35">
      <c r="A29" t="s">
        <v>16</v>
      </c>
      <c r="B29" t="s">
        <v>40</v>
      </c>
      <c r="C29" s="5">
        <v>20</v>
      </c>
      <c r="D29" s="5">
        <v>0</v>
      </c>
      <c r="E29" s="5">
        <v>10</v>
      </c>
      <c r="F29" s="5">
        <v>10</v>
      </c>
      <c r="G29" s="5">
        <v>10</v>
      </c>
    </row>
    <row r="30" spans="1:7" x14ac:dyDescent="0.35">
      <c r="A30" t="s">
        <v>16</v>
      </c>
      <c r="B30" t="s">
        <v>33</v>
      </c>
      <c r="C30" s="5">
        <v>0</v>
      </c>
      <c r="D30" s="5">
        <v>10</v>
      </c>
      <c r="E30" s="5" t="s">
        <v>27</v>
      </c>
      <c r="F30" s="5" t="s">
        <v>27</v>
      </c>
      <c r="G30" s="5">
        <v>10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t="s">
        <v>27</v>
      </c>
      <c r="D34" s="5">
        <v>0</v>
      </c>
      <c r="E34" s="5">
        <v>0</v>
      </c>
      <c r="F34" s="5">
        <v>0</v>
      </c>
      <c r="G34" s="5">
        <v>0</v>
      </c>
    </row>
    <row r="35" spans="1:7" x14ac:dyDescent="0.35">
      <c r="A35" t="s">
        <v>18</v>
      </c>
      <c r="B35" t="s">
        <v>36</v>
      </c>
      <c r="C35" s="5">
        <v>145</v>
      </c>
      <c r="D35" s="5">
        <v>85</v>
      </c>
      <c r="E35" s="5">
        <v>65</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205</v>
      </c>
      <c r="D40" s="5">
        <v>75</v>
      </c>
      <c r="E40" s="5">
        <v>150</v>
      </c>
      <c r="F40" s="5">
        <v>160</v>
      </c>
      <c r="G40" s="5" t="s">
        <v>27</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15</v>
      </c>
      <c r="D43" s="5">
        <v>10</v>
      </c>
      <c r="E43" s="5">
        <v>0</v>
      </c>
      <c r="F43" s="5">
        <v>0</v>
      </c>
      <c r="G43" s="5">
        <v>0</v>
      </c>
    </row>
    <row r="44" spans="1:7" x14ac:dyDescent="0.35">
      <c r="A44" t="s">
        <v>18</v>
      </c>
      <c r="B44" t="s">
        <v>40</v>
      </c>
      <c r="C44" s="5">
        <v>10</v>
      </c>
      <c r="D44" s="5">
        <v>70</v>
      </c>
      <c r="E44" s="5">
        <v>60</v>
      </c>
      <c r="F44" s="5">
        <v>125</v>
      </c>
      <c r="G44" s="5">
        <v>170</v>
      </c>
    </row>
    <row r="45" spans="1:7" x14ac:dyDescent="0.35">
      <c r="A45" t="s">
        <v>18</v>
      </c>
      <c r="B45" t="s">
        <v>33</v>
      </c>
      <c r="C45" s="5" t="s">
        <v>27</v>
      </c>
      <c r="D45" s="5">
        <v>0</v>
      </c>
      <c r="E45" s="5" t="s">
        <v>27</v>
      </c>
      <c r="F45" s="5">
        <v>0</v>
      </c>
      <c r="G45" s="5">
        <v>0</v>
      </c>
    </row>
    <row r="46" spans="1:7" x14ac:dyDescent="0.35">
      <c r="A46" t="s">
        <v>18</v>
      </c>
      <c r="B46" t="s">
        <v>48</v>
      </c>
      <c r="C46" s="5">
        <v>0</v>
      </c>
      <c r="D46" s="5">
        <v>0</v>
      </c>
      <c r="E46" s="5">
        <v>0</v>
      </c>
      <c r="F46" s="5" t="s">
        <v>27</v>
      </c>
      <c r="G46" s="5">
        <v>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5</v>
      </c>
      <c r="G49" s="5">
        <v>0</v>
      </c>
    </row>
    <row r="50" spans="1:7" x14ac:dyDescent="0.35">
      <c r="A50" t="s">
        <v>18</v>
      </c>
      <c r="B50" t="s">
        <v>34</v>
      </c>
      <c r="C50" s="5">
        <v>15</v>
      </c>
      <c r="D50" s="5">
        <v>0</v>
      </c>
      <c r="E50" s="5">
        <v>15</v>
      </c>
      <c r="F50" s="5">
        <v>10</v>
      </c>
      <c r="G50" s="5">
        <v>0</v>
      </c>
    </row>
    <row r="51" spans="1:7" x14ac:dyDescent="0.35">
      <c r="A51" t="s">
        <v>18</v>
      </c>
      <c r="B51" t="s">
        <v>35</v>
      </c>
      <c r="C51" s="5">
        <v>0</v>
      </c>
      <c r="D51" s="5">
        <v>0</v>
      </c>
      <c r="E51" s="5">
        <v>0</v>
      </c>
      <c r="F51" s="5">
        <v>0</v>
      </c>
      <c r="G51" s="5">
        <v>0</v>
      </c>
    </row>
    <row r="52" spans="1:7" x14ac:dyDescent="0.35">
      <c r="A52" t="s">
        <v>18</v>
      </c>
      <c r="B52" t="s">
        <v>42</v>
      </c>
      <c r="C52" s="5" t="s">
        <v>27</v>
      </c>
      <c r="D52" s="5">
        <v>0</v>
      </c>
      <c r="E52" s="5" t="s">
        <v>27</v>
      </c>
      <c r="F52" s="5" t="s">
        <v>27</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t="s">
        <v>27</v>
      </c>
      <c r="D55" s="5">
        <v>0</v>
      </c>
      <c r="E55" s="5">
        <v>10</v>
      </c>
      <c r="F55" s="5" t="s">
        <v>27</v>
      </c>
      <c r="G55" s="5" t="s">
        <v>27</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0</v>
      </c>
      <c r="G58" s="5">
        <v>0</v>
      </c>
    </row>
    <row r="59" spans="1:7" x14ac:dyDescent="0.35">
      <c r="A59" t="s">
        <v>20</v>
      </c>
      <c r="B59" t="s">
        <v>46</v>
      </c>
      <c r="C59" s="5">
        <v>10</v>
      </c>
      <c r="D59" s="5">
        <v>95</v>
      </c>
      <c r="E59" s="5" t="s">
        <v>27</v>
      </c>
      <c r="F59" s="5">
        <v>140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t="s">
        <v>27</v>
      </c>
      <c r="G61" s="5">
        <v>0</v>
      </c>
    </row>
    <row r="62" spans="1:7" x14ac:dyDescent="0.35">
      <c r="A62" t="s">
        <v>20</v>
      </c>
      <c r="B62" t="s">
        <v>48</v>
      </c>
      <c r="C62" s="5">
        <v>45</v>
      </c>
      <c r="D62" s="5">
        <v>70</v>
      </c>
      <c r="E62" s="5">
        <v>35</v>
      </c>
      <c r="F62" s="5">
        <v>15</v>
      </c>
      <c r="G62" s="5">
        <v>20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115</v>
      </c>
      <c r="D65" s="5">
        <v>50</v>
      </c>
      <c r="E65" s="5">
        <v>90</v>
      </c>
      <c r="F65" s="5">
        <v>0</v>
      </c>
      <c r="G65" s="5">
        <v>0</v>
      </c>
    </row>
    <row r="66" spans="1:7" x14ac:dyDescent="0.35">
      <c r="A66" t="s">
        <v>20</v>
      </c>
      <c r="B66" t="s">
        <v>42</v>
      </c>
      <c r="C66" s="5">
        <v>0</v>
      </c>
      <c r="D66" s="5">
        <v>5</v>
      </c>
      <c r="E66" s="5">
        <v>35</v>
      </c>
      <c r="F66" s="5" t="s">
        <v>27</v>
      </c>
      <c r="G66" s="5">
        <v>0</v>
      </c>
    </row>
    <row r="67" spans="1:7" x14ac:dyDescent="0.35">
      <c r="A67" t="s">
        <v>22</v>
      </c>
      <c r="B67" t="s">
        <v>36</v>
      </c>
      <c r="C67" s="5">
        <v>0</v>
      </c>
      <c r="D67" s="5">
        <v>0</v>
      </c>
      <c r="E67" s="5">
        <v>0</v>
      </c>
      <c r="F67" s="5">
        <v>0</v>
      </c>
      <c r="G67" s="5">
        <v>0</v>
      </c>
    </row>
    <row r="68" spans="1:7" x14ac:dyDescent="0.35">
      <c r="A68" t="s">
        <v>22</v>
      </c>
      <c r="B68" t="s">
        <v>53</v>
      </c>
      <c r="C68" s="5">
        <v>75</v>
      </c>
      <c r="D68" s="5">
        <v>80</v>
      </c>
      <c r="E68" s="5">
        <v>55</v>
      </c>
      <c r="F68" s="5">
        <v>95</v>
      </c>
      <c r="G68" s="5">
        <v>60</v>
      </c>
    </row>
    <row r="69" spans="1:7" x14ac:dyDescent="0.35">
      <c r="A69" t="s">
        <v>22</v>
      </c>
      <c r="B69" t="s">
        <v>40</v>
      </c>
      <c r="C69" s="5">
        <v>0</v>
      </c>
      <c r="D69" s="5">
        <v>0</v>
      </c>
      <c r="E69" s="5">
        <v>0</v>
      </c>
      <c r="F69" s="5" t="s">
        <v>25</v>
      </c>
      <c r="G69" s="5" t="s">
        <v>25</v>
      </c>
    </row>
    <row r="70" spans="1:7" x14ac:dyDescent="0.35">
      <c r="A70" t="s">
        <v>22</v>
      </c>
      <c r="B70" t="s">
        <v>33</v>
      </c>
      <c r="C70" s="5">
        <v>10</v>
      </c>
      <c r="D70" s="5">
        <v>15</v>
      </c>
      <c r="E70" s="5">
        <v>35</v>
      </c>
      <c r="F70" s="5">
        <v>25</v>
      </c>
      <c r="G70" s="5">
        <v>15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t="s">
        <v>27</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66</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t="s">
        <v>27</v>
      </c>
      <c r="F5" s="5">
        <v>0</v>
      </c>
      <c r="G5" s="5">
        <v>0</v>
      </c>
    </row>
    <row r="6" spans="1:7" x14ac:dyDescent="0.35">
      <c r="A6" t="s">
        <v>14</v>
      </c>
      <c r="B6" t="s">
        <v>15</v>
      </c>
      <c r="C6" s="5">
        <v>0</v>
      </c>
      <c r="D6" s="5" t="s">
        <v>27</v>
      </c>
      <c r="E6" s="5">
        <v>0</v>
      </c>
      <c r="F6" s="5">
        <v>0</v>
      </c>
      <c r="G6" s="5">
        <v>0</v>
      </c>
    </row>
    <row r="7" spans="1:7" x14ac:dyDescent="0.35">
      <c r="A7" t="s">
        <v>16</v>
      </c>
      <c r="B7" t="s">
        <v>17</v>
      </c>
      <c r="C7" s="5">
        <v>5</v>
      </c>
      <c r="D7" s="5" t="s">
        <v>27</v>
      </c>
      <c r="E7" s="5">
        <v>220</v>
      </c>
      <c r="F7" s="5">
        <v>40</v>
      </c>
      <c r="G7" s="5">
        <v>55</v>
      </c>
    </row>
    <row r="8" spans="1:7" x14ac:dyDescent="0.35">
      <c r="A8" t="s">
        <v>18</v>
      </c>
      <c r="B8" t="s">
        <v>19</v>
      </c>
      <c r="C8" s="5">
        <v>80</v>
      </c>
      <c r="D8" s="5">
        <v>85</v>
      </c>
      <c r="E8" s="5">
        <v>110</v>
      </c>
      <c r="F8" s="5">
        <v>265</v>
      </c>
      <c r="G8" s="5">
        <v>85</v>
      </c>
    </row>
    <row r="9" spans="1:7" x14ac:dyDescent="0.35">
      <c r="A9" t="s">
        <v>20</v>
      </c>
      <c r="B9" t="s">
        <v>21</v>
      </c>
      <c r="C9" s="5">
        <v>340</v>
      </c>
      <c r="D9" s="5">
        <v>265</v>
      </c>
      <c r="E9" s="5">
        <v>245</v>
      </c>
      <c r="F9" s="5">
        <v>405</v>
      </c>
      <c r="G9" s="5">
        <v>45</v>
      </c>
    </row>
    <row r="10" spans="1:7" x14ac:dyDescent="0.35">
      <c r="A10" t="s">
        <v>22</v>
      </c>
      <c r="B10" t="s">
        <v>23</v>
      </c>
      <c r="C10" s="5">
        <v>45</v>
      </c>
      <c r="D10" s="5">
        <v>45</v>
      </c>
      <c r="E10" s="5">
        <v>45</v>
      </c>
      <c r="F10" s="5">
        <v>55</v>
      </c>
      <c r="G10" s="5">
        <v>55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t="s">
        <v>27</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0</v>
      </c>
      <c r="D21" s="5" t="s">
        <v>27</v>
      </c>
      <c r="E21" s="5">
        <v>0</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10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0</v>
      </c>
      <c r="D29" s="5">
        <v>0</v>
      </c>
      <c r="E29" s="5" t="s">
        <v>27</v>
      </c>
      <c r="F29" s="5">
        <v>30</v>
      </c>
      <c r="G29" s="5">
        <v>0</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t="s">
        <v>27</v>
      </c>
    </row>
    <row r="33" spans="1:7" x14ac:dyDescent="0.35">
      <c r="A33" t="s">
        <v>16</v>
      </c>
      <c r="B33" t="s">
        <v>35</v>
      </c>
      <c r="C33" s="5">
        <v>0</v>
      </c>
      <c r="D33" s="5">
        <v>0</v>
      </c>
      <c r="E33" s="5">
        <v>0</v>
      </c>
      <c r="F33" s="5">
        <v>0</v>
      </c>
      <c r="G33" s="5">
        <v>0</v>
      </c>
    </row>
    <row r="34" spans="1:7" x14ac:dyDescent="0.35">
      <c r="A34" t="s">
        <v>16</v>
      </c>
      <c r="B34" t="s">
        <v>42</v>
      </c>
      <c r="C34" s="5">
        <v>5</v>
      </c>
      <c r="D34" s="5" t="s">
        <v>27</v>
      </c>
      <c r="E34" s="5">
        <v>215</v>
      </c>
      <c r="F34" s="5">
        <v>0</v>
      </c>
      <c r="G34" s="5">
        <v>50</v>
      </c>
    </row>
    <row r="35" spans="1:7" x14ac:dyDescent="0.35">
      <c r="A35" t="s">
        <v>18</v>
      </c>
      <c r="B35" t="s">
        <v>36</v>
      </c>
      <c r="C35" s="5" t="s">
        <v>27</v>
      </c>
      <c r="D35" s="5">
        <v>0</v>
      </c>
      <c r="E35" s="5">
        <v>0</v>
      </c>
      <c r="F35" s="5">
        <v>45</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55</v>
      </c>
      <c r="D40" s="5">
        <v>60</v>
      </c>
      <c r="E40" s="5">
        <v>15</v>
      </c>
      <c r="F40" s="5">
        <v>140</v>
      </c>
      <c r="G40" s="5">
        <v>50</v>
      </c>
    </row>
    <row r="41" spans="1:7" x14ac:dyDescent="0.35">
      <c r="A41" t="s">
        <v>18</v>
      </c>
      <c r="B41" t="s">
        <v>45</v>
      </c>
      <c r="C41" s="5" t="s">
        <v>27</v>
      </c>
      <c r="D41" s="5">
        <v>0</v>
      </c>
      <c r="E41" s="5" t="s">
        <v>27</v>
      </c>
      <c r="F41" s="5">
        <v>0</v>
      </c>
      <c r="G41" s="5">
        <v>0</v>
      </c>
    </row>
    <row r="42" spans="1:7" x14ac:dyDescent="0.35">
      <c r="A42" t="s">
        <v>18</v>
      </c>
      <c r="B42" t="s">
        <v>46</v>
      </c>
      <c r="C42" s="5" t="s">
        <v>27</v>
      </c>
      <c r="D42" s="5" t="s">
        <v>27</v>
      </c>
      <c r="E42" s="5">
        <v>0</v>
      </c>
      <c r="F42" s="5">
        <v>0</v>
      </c>
      <c r="G42" s="5">
        <v>0</v>
      </c>
    </row>
    <row r="43" spans="1:7" x14ac:dyDescent="0.35">
      <c r="A43" t="s">
        <v>18</v>
      </c>
      <c r="B43" t="s">
        <v>47</v>
      </c>
      <c r="C43" s="5">
        <v>0</v>
      </c>
      <c r="D43" s="5">
        <v>0</v>
      </c>
      <c r="E43" s="5">
        <v>0</v>
      </c>
      <c r="F43" s="5">
        <v>0</v>
      </c>
      <c r="G43" s="5">
        <v>15</v>
      </c>
    </row>
    <row r="44" spans="1:7" x14ac:dyDescent="0.35">
      <c r="A44" t="s">
        <v>18</v>
      </c>
      <c r="B44" t="s">
        <v>40</v>
      </c>
      <c r="C44" s="5">
        <v>10</v>
      </c>
      <c r="D44" s="5" t="s">
        <v>27</v>
      </c>
      <c r="E44" s="5" t="s">
        <v>27</v>
      </c>
      <c r="F44" s="5">
        <v>55</v>
      </c>
      <c r="G44" s="5">
        <v>0</v>
      </c>
    </row>
    <row r="45" spans="1:7" x14ac:dyDescent="0.35">
      <c r="A45" t="s">
        <v>18</v>
      </c>
      <c r="B45" t="s">
        <v>33</v>
      </c>
      <c r="C45" s="5">
        <v>0</v>
      </c>
      <c r="D45" s="5">
        <v>0</v>
      </c>
      <c r="E45" s="5">
        <v>0</v>
      </c>
      <c r="F45" s="5">
        <v>0</v>
      </c>
      <c r="G45" s="5">
        <v>5</v>
      </c>
    </row>
    <row r="46" spans="1:7" x14ac:dyDescent="0.35">
      <c r="A46" t="s">
        <v>18</v>
      </c>
      <c r="B46" t="s">
        <v>48</v>
      </c>
      <c r="C46" s="5" t="s">
        <v>27</v>
      </c>
      <c r="D46" s="5" t="s">
        <v>27</v>
      </c>
      <c r="E46" s="5" t="s">
        <v>27</v>
      </c>
      <c r="F46" s="5">
        <v>10</v>
      </c>
      <c r="G46" s="5">
        <v>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t="s">
        <v>27</v>
      </c>
      <c r="D50" s="5" t="s">
        <v>27</v>
      </c>
      <c r="E50" s="5" t="s">
        <v>27</v>
      </c>
      <c r="F50" s="5">
        <v>5</v>
      </c>
      <c r="G50" s="5" t="s">
        <v>27</v>
      </c>
    </row>
    <row r="51" spans="1:7" x14ac:dyDescent="0.35">
      <c r="A51" t="s">
        <v>18</v>
      </c>
      <c r="B51" t="s">
        <v>35</v>
      </c>
      <c r="C51" s="5">
        <v>0</v>
      </c>
      <c r="D51" s="5" t="s">
        <v>27</v>
      </c>
      <c r="E51" s="5">
        <v>0</v>
      </c>
      <c r="F51" s="5">
        <v>0</v>
      </c>
      <c r="G51" s="5">
        <v>0</v>
      </c>
    </row>
    <row r="52" spans="1:7" x14ac:dyDescent="0.35">
      <c r="A52" t="s">
        <v>18</v>
      </c>
      <c r="B52" t="s">
        <v>42</v>
      </c>
      <c r="C52" s="5">
        <v>10</v>
      </c>
      <c r="D52" s="5">
        <v>10</v>
      </c>
      <c r="E52" s="5">
        <v>90</v>
      </c>
      <c r="F52" s="5">
        <v>10</v>
      </c>
      <c r="G52" s="5">
        <v>0</v>
      </c>
    </row>
    <row r="53" spans="1:7" x14ac:dyDescent="0.35">
      <c r="A53" t="s">
        <v>20</v>
      </c>
      <c r="B53" t="s">
        <v>51</v>
      </c>
      <c r="C53" s="5">
        <v>75</v>
      </c>
      <c r="D53" s="5">
        <v>55</v>
      </c>
      <c r="E53" s="5">
        <v>55</v>
      </c>
      <c r="F53" s="5">
        <v>80</v>
      </c>
      <c r="G53" s="5">
        <v>0</v>
      </c>
    </row>
    <row r="54" spans="1:7" x14ac:dyDescent="0.35">
      <c r="A54" t="s">
        <v>20</v>
      </c>
      <c r="B54" t="s">
        <v>36</v>
      </c>
      <c r="C54" s="5" t="s">
        <v>27</v>
      </c>
      <c r="D54" s="5">
        <v>0</v>
      </c>
      <c r="E54" s="5">
        <v>0</v>
      </c>
      <c r="F54" s="5">
        <v>0</v>
      </c>
      <c r="G54" s="5">
        <v>0</v>
      </c>
    </row>
    <row r="55" spans="1:7" x14ac:dyDescent="0.35">
      <c r="A55" t="s">
        <v>20</v>
      </c>
      <c r="B55" t="s">
        <v>37</v>
      </c>
      <c r="C55" s="5">
        <v>0</v>
      </c>
      <c r="D55" s="5">
        <v>0</v>
      </c>
      <c r="E55" s="5">
        <v>0</v>
      </c>
      <c r="F55" s="5" t="s">
        <v>27</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20</v>
      </c>
      <c r="D58" s="5">
        <v>20</v>
      </c>
      <c r="E58" s="5">
        <v>15</v>
      </c>
      <c r="F58" s="5">
        <v>30</v>
      </c>
      <c r="G58" s="5">
        <v>30</v>
      </c>
    </row>
    <row r="59" spans="1:7" x14ac:dyDescent="0.35">
      <c r="A59" t="s">
        <v>20</v>
      </c>
      <c r="B59" t="s">
        <v>46</v>
      </c>
      <c r="C59" s="5">
        <v>145</v>
      </c>
      <c r="D59" s="5">
        <v>85</v>
      </c>
      <c r="E59" s="5">
        <v>105</v>
      </c>
      <c r="F59" s="5">
        <v>190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t="s">
        <v>27</v>
      </c>
      <c r="G61" s="5">
        <v>10</v>
      </c>
    </row>
    <row r="62" spans="1:7" x14ac:dyDescent="0.35">
      <c r="A62" t="s">
        <v>20</v>
      </c>
      <c r="B62" t="s">
        <v>48</v>
      </c>
      <c r="C62" s="5">
        <v>5</v>
      </c>
      <c r="D62" s="5">
        <v>10</v>
      </c>
      <c r="E62" s="5" t="s">
        <v>27</v>
      </c>
      <c r="F62" s="5">
        <v>0</v>
      </c>
      <c r="G62" s="5" t="s">
        <v>27</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65</v>
      </c>
      <c r="D65" s="5">
        <v>60</v>
      </c>
      <c r="E65" s="5">
        <v>60</v>
      </c>
      <c r="F65" s="5">
        <v>40</v>
      </c>
      <c r="G65" s="5" t="s">
        <v>27</v>
      </c>
    </row>
    <row r="66" spans="1:7" x14ac:dyDescent="0.35">
      <c r="A66" t="s">
        <v>20</v>
      </c>
      <c r="B66" t="s">
        <v>42</v>
      </c>
      <c r="C66" s="5">
        <v>25</v>
      </c>
      <c r="D66" s="5">
        <v>35</v>
      </c>
      <c r="E66" s="5">
        <v>10</v>
      </c>
      <c r="F66" s="5">
        <v>65</v>
      </c>
      <c r="G66" s="5" t="s">
        <v>27</v>
      </c>
    </row>
    <row r="67" spans="1:7" x14ac:dyDescent="0.35">
      <c r="A67" t="s">
        <v>22</v>
      </c>
      <c r="B67" t="s">
        <v>36</v>
      </c>
      <c r="C67" s="5" t="s">
        <v>27</v>
      </c>
      <c r="D67" s="5" t="s">
        <v>27</v>
      </c>
      <c r="E67" s="5" t="s">
        <v>27</v>
      </c>
      <c r="F67" s="5" t="s">
        <v>27</v>
      </c>
      <c r="G67" s="5">
        <v>0</v>
      </c>
    </row>
    <row r="68" spans="1:7" x14ac:dyDescent="0.35">
      <c r="A68" t="s">
        <v>22</v>
      </c>
      <c r="B68" t="s">
        <v>53</v>
      </c>
      <c r="C68" s="5">
        <v>35</v>
      </c>
      <c r="D68" s="5">
        <v>40</v>
      </c>
      <c r="E68" s="5">
        <v>30</v>
      </c>
      <c r="F68" s="5">
        <v>50</v>
      </c>
      <c r="G68" s="5">
        <v>35</v>
      </c>
    </row>
    <row r="69" spans="1:7" x14ac:dyDescent="0.35">
      <c r="A69" t="s">
        <v>22</v>
      </c>
      <c r="B69" t="s">
        <v>40</v>
      </c>
      <c r="C69" s="5">
        <v>0</v>
      </c>
      <c r="D69" s="5">
        <v>0</v>
      </c>
      <c r="E69" s="5">
        <v>0</v>
      </c>
      <c r="F69" s="5" t="s">
        <v>25</v>
      </c>
      <c r="G69" s="5" t="s">
        <v>25</v>
      </c>
    </row>
    <row r="70" spans="1:7" x14ac:dyDescent="0.35">
      <c r="A70" t="s">
        <v>22</v>
      </c>
      <c r="B70" t="s">
        <v>33</v>
      </c>
      <c r="C70" s="5">
        <v>0</v>
      </c>
      <c r="D70" s="5">
        <v>0</v>
      </c>
      <c r="E70" s="5" t="s">
        <v>27</v>
      </c>
      <c r="F70" s="5" t="s">
        <v>27</v>
      </c>
      <c r="G70" s="5" t="s">
        <v>27</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5</v>
      </c>
      <c r="D73" s="5">
        <v>5</v>
      </c>
      <c r="E73" s="5">
        <v>10</v>
      </c>
      <c r="F73" s="5" t="s">
        <v>27</v>
      </c>
      <c r="G73" s="5">
        <v>20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67</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50</v>
      </c>
      <c r="D5" s="5">
        <v>25</v>
      </c>
      <c r="E5" s="5">
        <v>10</v>
      </c>
      <c r="F5" s="5">
        <v>15</v>
      </c>
      <c r="G5" s="5">
        <v>25</v>
      </c>
    </row>
    <row r="6" spans="1:7" x14ac:dyDescent="0.35">
      <c r="A6" t="s">
        <v>14</v>
      </c>
      <c r="B6" t="s">
        <v>15</v>
      </c>
      <c r="C6" s="5">
        <v>25</v>
      </c>
      <c r="D6" s="5">
        <v>70</v>
      </c>
      <c r="E6" s="5">
        <v>65</v>
      </c>
      <c r="F6" s="5">
        <v>170</v>
      </c>
      <c r="G6" s="5">
        <v>120</v>
      </c>
    </row>
    <row r="7" spans="1:7" x14ac:dyDescent="0.35">
      <c r="A7" t="s">
        <v>16</v>
      </c>
      <c r="B7" t="s">
        <v>17</v>
      </c>
      <c r="C7" s="5">
        <v>105</v>
      </c>
      <c r="D7" s="5">
        <v>220</v>
      </c>
      <c r="E7" s="5">
        <v>285</v>
      </c>
      <c r="F7" s="5">
        <v>345</v>
      </c>
      <c r="G7" s="5">
        <v>515</v>
      </c>
    </row>
    <row r="8" spans="1:7" x14ac:dyDescent="0.35">
      <c r="A8" t="s">
        <v>18</v>
      </c>
      <c r="B8" t="s">
        <v>19</v>
      </c>
      <c r="C8" s="5">
        <v>745</v>
      </c>
      <c r="D8" s="5">
        <v>850</v>
      </c>
      <c r="E8" s="5">
        <v>800</v>
      </c>
      <c r="F8" s="5">
        <v>755</v>
      </c>
      <c r="G8" s="5">
        <v>510</v>
      </c>
    </row>
    <row r="9" spans="1:7" x14ac:dyDescent="0.35">
      <c r="A9" t="s">
        <v>20</v>
      </c>
      <c r="B9" t="s">
        <v>21</v>
      </c>
      <c r="C9" s="5">
        <v>800</v>
      </c>
      <c r="D9" s="5">
        <v>525</v>
      </c>
      <c r="E9" s="5">
        <v>160</v>
      </c>
      <c r="F9" s="5">
        <v>305</v>
      </c>
      <c r="G9" s="5">
        <v>310</v>
      </c>
    </row>
    <row r="10" spans="1:7" x14ac:dyDescent="0.35">
      <c r="A10" t="s">
        <v>22</v>
      </c>
      <c r="B10" t="s">
        <v>23</v>
      </c>
      <c r="C10" s="5">
        <v>500</v>
      </c>
      <c r="D10" s="5">
        <v>295</v>
      </c>
      <c r="E10" s="5">
        <v>310</v>
      </c>
      <c r="F10" s="5">
        <v>480</v>
      </c>
      <c r="G10" s="5">
        <v>505</v>
      </c>
    </row>
    <row r="11" spans="1:7" x14ac:dyDescent="0.35">
      <c r="A11" s="7" t="s">
        <v>12</v>
      </c>
      <c r="B11" s="7" t="s">
        <v>24</v>
      </c>
      <c r="C11" s="6">
        <v>10</v>
      </c>
      <c r="D11" s="6">
        <v>5</v>
      </c>
      <c r="E11" s="6" t="s">
        <v>25</v>
      </c>
      <c r="F11" s="6" t="s">
        <v>25</v>
      </c>
      <c r="G11" s="6" t="s">
        <v>25</v>
      </c>
    </row>
    <row r="12" spans="1:7" x14ac:dyDescent="0.35">
      <c r="A12" t="s">
        <v>12</v>
      </c>
      <c r="B12" t="s">
        <v>26</v>
      </c>
      <c r="C12" s="5">
        <v>15</v>
      </c>
      <c r="D12" s="5">
        <v>10</v>
      </c>
      <c r="E12" s="5" t="s">
        <v>25</v>
      </c>
      <c r="F12" s="5" t="s">
        <v>25</v>
      </c>
      <c r="G12" s="5" t="s">
        <v>25</v>
      </c>
    </row>
    <row r="13" spans="1:7" x14ac:dyDescent="0.35">
      <c r="A13" t="s">
        <v>12</v>
      </c>
      <c r="B13" t="s">
        <v>28</v>
      </c>
      <c r="C13" s="5">
        <v>5</v>
      </c>
      <c r="D13" s="5">
        <v>0</v>
      </c>
      <c r="E13" s="5" t="s">
        <v>25</v>
      </c>
      <c r="F13" s="5" t="s">
        <v>25</v>
      </c>
      <c r="G13" s="5" t="s">
        <v>25</v>
      </c>
    </row>
    <row r="14" spans="1:7" x14ac:dyDescent="0.35">
      <c r="A14" t="s">
        <v>12</v>
      </c>
      <c r="B14" t="s">
        <v>29</v>
      </c>
      <c r="C14" s="5" t="s">
        <v>27</v>
      </c>
      <c r="D14" s="5">
        <v>5</v>
      </c>
      <c r="E14" s="5">
        <v>0</v>
      </c>
      <c r="F14" s="5">
        <v>0</v>
      </c>
      <c r="G14" s="5">
        <v>0</v>
      </c>
    </row>
    <row r="15" spans="1:7" x14ac:dyDescent="0.35">
      <c r="A15" t="s">
        <v>12</v>
      </c>
      <c r="B15" t="s">
        <v>30</v>
      </c>
      <c r="C15" s="5">
        <v>10</v>
      </c>
      <c r="D15" s="5" t="s">
        <v>27</v>
      </c>
      <c r="E15" s="5">
        <v>5</v>
      </c>
      <c r="F15" s="5" t="s">
        <v>27</v>
      </c>
      <c r="G15" s="5">
        <v>10</v>
      </c>
    </row>
    <row r="16" spans="1:7" x14ac:dyDescent="0.35">
      <c r="A16" t="s">
        <v>12</v>
      </c>
      <c r="B16" t="s">
        <v>31</v>
      </c>
      <c r="C16" s="5">
        <v>5</v>
      </c>
      <c r="D16" s="5" t="s">
        <v>27</v>
      </c>
      <c r="E16" s="5" t="s">
        <v>27</v>
      </c>
      <c r="F16" s="5" t="s">
        <v>27</v>
      </c>
      <c r="G16" s="5">
        <v>5</v>
      </c>
    </row>
    <row r="17" spans="1:7" x14ac:dyDescent="0.35">
      <c r="A17" t="s">
        <v>12</v>
      </c>
      <c r="B17" t="s">
        <v>32</v>
      </c>
      <c r="C17" s="5" t="s">
        <v>27</v>
      </c>
      <c r="D17" s="5" t="s">
        <v>27</v>
      </c>
      <c r="E17" s="5" t="s">
        <v>27</v>
      </c>
      <c r="F17" s="5">
        <v>10</v>
      </c>
      <c r="G17" s="5">
        <v>5</v>
      </c>
    </row>
    <row r="18" spans="1:7" x14ac:dyDescent="0.35">
      <c r="A18" t="s">
        <v>14</v>
      </c>
      <c r="B18" t="s">
        <v>29</v>
      </c>
      <c r="C18" s="5">
        <v>20</v>
      </c>
      <c r="D18" s="5">
        <v>5</v>
      </c>
      <c r="E18" s="5">
        <v>5</v>
      </c>
      <c r="F18" s="5">
        <v>10</v>
      </c>
      <c r="G18" s="5" t="s">
        <v>27</v>
      </c>
    </row>
    <row r="19" spans="1:7" x14ac:dyDescent="0.35">
      <c r="A19" t="s">
        <v>14</v>
      </c>
      <c r="B19" t="s">
        <v>30</v>
      </c>
      <c r="C19" s="5">
        <v>0</v>
      </c>
      <c r="D19" s="5">
        <v>5</v>
      </c>
      <c r="E19" s="5">
        <v>15</v>
      </c>
      <c r="F19" s="5">
        <v>25</v>
      </c>
      <c r="G19" s="5">
        <v>5</v>
      </c>
    </row>
    <row r="20" spans="1:7" x14ac:dyDescent="0.35">
      <c r="A20" t="s">
        <v>14</v>
      </c>
      <c r="B20" t="s">
        <v>31</v>
      </c>
      <c r="C20" s="5" t="s">
        <v>27</v>
      </c>
      <c r="D20" s="5">
        <v>15</v>
      </c>
      <c r="E20" s="5">
        <v>20</v>
      </c>
      <c r="F20" s="5">
        <v>10</v>
      </c>
      <c r="G20" s="5">
        <v>85</v>
      </c>
    </row>
    <row r="21" spans="1:7" x14ac:dyDescent="0.35">
      <c r="A21" t="s">
        <v>14</v>
      </c>
      <c r="B21" t="s">
        <v>32</v>
      </c>
      <c r="C21" s="5" t="s">
        <v>27</v>
      </c>
      <c r="D21" s="5">
        <v>5</v>
      </c>
      <c r="E21" s="5">
        <v>20</v>
      </c>
      <c r="F21" s="5">
        <v>100</v>
      </c>
      <c r="G21" s="5">
        <v>5</v>
      </c>
    </row>
    <row r="22" spans="1:7" x14ac:dyDescent="0.35">
      <c r="A22" t="s">
        <v>14</v>
      </c>
      <c r="B22" t="s">
        <v>33</v>
      </c>
      <c r="C22" s="5" t="s">
        <v>27</v>
      </c>
      <c r="D22" s="5">
        <v>5</v>
      </c>
      <c r="E22" s="5" t="s">
        <v>27</v>
      </c>
      <c r="F22" s="5">
        <v>20</v>
      </c>
      <c r="G22" s="5">
        <v>15</v>
      </c>
    </row>
    <row r="23" spans="1:7" x14ac:dyDescent="0.35">
      <c r="A23" t="s">
        <v>14</v>
      </c>
      <c r="B23" t="s">
        <v>34</v>
      </c>
      <c r="C23" s="5" t="s">
        <v>27</v>
      </c>
      <c r="D23" s="5">
        <v>35</v>
      </c>
      <c r="E23" s="5" t="s">
        <v>27</v>
      </c>
      <c r="F23" s="5" t="s">
        <v>27</v>
      </c>
      <c r="G23" s="5">
        <v>10</v>
      </c>
    </row>
    <row r="24" spans="1:7" x14ac:dyDescent="0.35">
      <c r="A24" t="s">
        <v>14</v>
      </c>
      <c r="B24" t="s">
        <v>35</v>
      </c>
      <c r="C24" s="5">
        <v>0</v>
      </c>
      <c r="D24" s="5">
        <v>0</v>
      </c>
      <c r="E24" s="5">
        <v>0</v>
      </c>
      <c r="F24" s="5">
        <v>0</v>
      </c>
      <c r="G24" s="5">
        <v>0</v>
      </c>
    </row>
    <row r="25" spans="1:7" x14ac:dyDescent="0.35">
      <c r="A25" t="s">
        <v>16</v>
      </c>
      <c r="B25" t="s">
        <v>36</v>
      </c>
      <c r="C25" s="5">
        <v>5</v>
      </c>
      <c r="D25" s="5">
        <v>10</v>
      </c>
      <c r="E25" s="5">
        <v>0</v>
      </c>
      <c r="F25" s="5" t="s">
        <v>27</v>
      </c>
      <c r="G25" s="5">
        <v>10</v>
      </c>
    </row>
    <row r="26" spans="1:7" x14ac:dyDescent="0.35">
      <c r="A26" t="s">
        <v>16</v>
      </c>
      <c r="B26" t="s">
        <v>37</v>
      </c>
      <c r="C26" s="5">
        <v>15</v>
      </c>
      <c r="D26" s="5">
        <v>5</v>
      </c>
      <c r="E26" s="5">
        <v>15</v>
      </c>
      <c r="F26" s="5">
        <v>15</v>
      </c>
      <c r="G26" s="5">
        <v>20</v>
      </c>
    </row>
    <row r="27" spans="1:7" x14ac:dyDescent="0.35">
      <c r="A27" t="s">
        <v>16</v>
      </c>
      <c r="B27" t="s">
        <v>38</v>
      </c>
      <c r="C27" s="5">
        <v>0</v>
      </c>
      <c r="D27" s="5">
        <v>5</v>
      </c>
      <c r="E27" s="5" t="s">
        <v>27</v>
      </c>
      <c r="F27" s="5">
        <v>0</v>
      </c>
      <c r="G27" s="5">
        <v>0</v>
      </c>
    </row>
    <row r="28" spans="1:7" x14ac:dyDescent="0.35">
      <c r="A28" t="s">
        <v>16</v>
      </c>
      <c r="B28" t="s">
        <v>39</v>
      </c>
      <c r="C28" s="5">
        <v>30</v>
      </c>
      <c r="D28" s="5">
        <v>25</v>
      </c>
      <c r="E28" s="5">
        <v>35</v>
      </c>
      <c r="F28" s="5">
        <v>20</v>
      </c>
      <c r="G28" s="5">
        <v>185</v>
      </c>
    </row>
    <row r="29" spans="1:7" x14ac:dyDescent="0.35">
      <c r="A29" t="s">
        <v>16</v>
      </c>
      <c r="B29" t="s">
        <v>40</v>
      </c>
      <c r="C29" s="5">
        <v>5</v>
      </c>
      <c r="D29" s="5">
        <v>90</v>
      </c>
      <c r="E29" s="5">
        <v>185</v>
      </c>
      <c r="F29" s="5">
        <v>270</v>
      </c>
      <c r="G29" s="5">
        <v>235</v>
      </c>
    </row>
    <row r="30" spans="1:7" x14ac:dyDescent="0.35">
      <c r="A30" t="s">
        <v>16</v>
      </c>
      <c r="B30" t="s">
        <v>33</v>
      </c>
      <c r="C30" s="5">
        <v>5</v>
      </c>
      <c r="D30" s="5">
        <v>30</v>
      </c>
      <c r="E30" s="5">
        <v>10</v>
      </c>
      <c r="F30" s="5">
        <v>10</v>
      </c>
      <c r="G30" s="5">
        <v>25</v>
      </c>
    </row>
    <row r="31" spans="1:7" x14ac:dyDescent="0.35">
      <c r="A31" t="s">
        <v>16</v>
      </c>
      <c r="B31" t="s">
        <v>41</v>
      </c>
      <c r="C31" s="5">
        <v>15</v>
      </c>
      <c r="D31" s="5">
        <v>15</v>
      </c>
      <c r="E31" s="5">
        <v>25</v>
      </c>
      <c r="F31" s="5">
        <v>10</v>
      </c>
      <c r="G31" s="5">
        <v>15</v>
      </c>
    </row>
    <row r="32" spans="1:7" x14ac:dyDescent="0.35">
      <c r="A32" t="s">
        <v>16</v>
      </c>
      <c r="B32" t="s">
        <v>34</v>
      </c>
      <c r="C32" s="5">
        <v>10</v>
      </c>
      <c r="D32" s="5">
        <v>20</v>
      </c>
      <c r="E32" s="5">
        <v>10</v>
      </c>
      <c r="F32" s="5" t="s">
        <v>27</v>
      </c>
      <c r="G32" s="5" t="s">
        <v>27</v>
      </c>
    </row>
    <row r="33" spans="1:7" x14ac:dyDescent="0.35">
      <c r="A33" t="s">
        <v>16</v>
      </c>
      <c r="B33" t="s">
        <v>35</v>
      </c>
      <c r="C33" s="5">
        <v>0</v>
      </c>
      <c r="D33" s="5" t="s">
        <v>27</v>
      </c>
      <c r="E33" s="5">
        <v>0</v>
      </c>
      <c r="F33" s="5">
        <v>0</v>
      </c>
      <c r="G33" s="5">
        <v>5</v>
      </c>
    </row>
    <row r="34" spans="1:7" x14ac:dyDescent="0.35">
      <c r="A34" t="s">
        <v>16</v>
      </c>
      <c r="B34" t="s">
        <v>42</v>
      </c>
      <c r="C34" s="5">
        <v>25</v>
      </c>
      <c r="D34" s="5">
        <v>15</v>
      </c>
      <c r="E34" s="5">
        <v>10</v>
      </c>
      <c r="F34" s="5">
        <v>20</v>
      </c>
      <c r="G34" s="5">
        <v>20</v>
      </c>
    </row>
    <row r="35" spans="1:7" x14ac:dyDescent="0.35">
      <c r="A35" t="s">
        <v>18</v>
      </c>
      <c r="B35" t="s">
        <v>36</v>
      </c>
      <c r="C35" s="5">
        <v>50</v>
      </c>
      <c r="D35" s="5">
        <v>100</v>
      </c>
      <c r="E35" s="5">
        <v>0</v>
      </c>
      <c r="F35" s="5">
        <v>0</v>
      </c>
      <c r="G35" s="5">
        <v>0</v>
      </c>
    </row>
    <row r="36" spans="1:7" x14ac:dyDescent="0.35">
      <c r="A36" t="s">
        <v>18</v>
      </c>
      <c r="B36" t="s">
        <v>37</v>
      </c>
      <c r="C36" s="5" t="s">
        <v>27</v>
      </c>
      <c r="D36" s="5">
        <v>0</v>
      </c>
      <c r="E36" s="5">
        <v>0</v>
      </c>
      <c r="F36" s="5">
        <v>15</v>
      </c>
      <c r="G36" s="5">
        <v>30</v>
      </c>
    </row>
    <row r="37" spans="1:7" x14ac:dyDescent="0.35">
      <c r="A37" t="s">
        <v>18</v>
      </c>
      <c r="B37" t="s">
        <v>38</v>
      </c>
      <c r="C37" s="5">
        <v>15</v>
      </c>
      <c r="D37" s="5">
        <v>15</v>
      </c>
      <c r="E37" s="5" t="s">
        <v>27</v>
      </c>
      <c r="F37" s="5">
        <v>0</v>
      </c>
      <c r="G37" s="5">
        <v>0</v>
      </c>
    </row>
    <row r="38" spans="1:7" x14ac:dyDescent="0.35">
      <c r="A38" t="s">
        <v>18</v>
      </c>
      <c r="B38" t="s">
        <v>43</v>
      </c>
      <c r="C38" s="5">
        <v>0</v>
      </c>
      <c r="D38" s="5">
        <v>0</v>
      </c>
      <c r="E38" s="5">
        <v>0</v>
      </c>
      <c r="F38" s="5">
        <v>0</v>
      </c>
      <c r="G38" s="5">
        <v>10</v>
      </c>
    </row>
    <row r="39" spans="1:7" x14ac:dyDescent="0.35">
      <c r="A39" t="s">
        <v>18</v>
      </c>
      <c r="B39" t="s">
        <v>44</v>
      </c>
      <c r="C39" s="5">
        <v>20</v>
      </c>
      <c r="D39" s="5">
        <v>0</v>
      </c>
      <c r="E39" s="5">
        <v>0</v>
      </c>
      <c r="F39" s="5">
        <v>0</v>
      </c>
      <c r="G39" s="5">
        <v>0</v>
      </c>
    </row>
    <row r="40" spans="1:7" x14ac:dyDescent="0.35">
      <c r="A40" t="s">
        <v>18</v>
      </c>
      <c r="B40" t="s">
        <v>39</v>
      </c>
      <c r="C40" s="5">
        <v>165</v>
      </c>
      <c r="D40" s="5">
        <v>235</v>
      </c>
      <c r="E40" s="5">
        <v>100</v>
      </c>
      <c r="F40" s="5">
        <v>15</v>
      </c>
      <c r="G40" s="5">
        <v>40</v>
      </c>
    </row>
    <row r="41" spans="1:7" x14ac:dyDescent="0.35">
      <c r="A41" t="s">
        <v>18</v>
      </c>
      <c r="B41" t="s">
        <v>45</v>
      </c>
      <c r="C41" s="5">
        <v>0</v>
      </c>
      <c r="D41" s="5">
        <v>0</v>
      </c>
      <c r="E41" s="5">
        <v>0</v>
      </c>
      <c r="F41" s="5">
        <v>0</v>
      </c>
      <c r="G41" s="5">
        <v>0</v>
      </c>
    </row>
    <row r="42" spans="1:7" x14ac:dyDescent="0.35">
      <c r="A42" t="s">
        <v>18</v>
      </c>
      <c r="B42" t="s">
        <v>46</v>
      </c>
      <c r="C42" s="5">
        <v>145</v>
      </c>
      <c r="D42" s="5">
        <v>145</v>
      </c>
      <c r="E42" s="5">
        <v>65</v>
      </c>
      <c r="F42" s="5">
        <v>120</v>
      </c>
      <c r="G42" s="5">
        <v>0</v>
      </c>
    </row>
    <row r="43" spans="1:7" x14ac:dyDescent="0.35">
      <c r="A43" t="s">
        <v>18</v>
      </c>
      <c r="B43" t="s">
        <v>47</v>
      </c>
      <c r="C43" s="5">
        <v>0</v>
      </c>
      <c r="D43" s="5">
        <v>0</v>
      </c>
      <c r="E43" s="5">
        <v>0</v>
      </c>
      <c r="F43" s="5">
        <v>10</v>
      </c>
      <c r="G43" s="5">
        <v>0</v>
      </c>
    </row>
    <row r="44" spans="1:7" x14ac:dyDescent="0.35">
      <c r="A44" t="s">
        <v>18</v>
      </c>
      <c r="B44" t="s">
        <v>40</v>
      </c>
      <c r="C44" s="5">
        <v>10</v>
      </c>
      <c r="D44" s="5">
        <v>100</v>
      </c>
      <c r="E44" s="5">
        <v>345</v>
      </c>
      <c r="F44" s="5">
        <v>385</v>
      </c>
      <c r="G44" s="5">
        <v>250</v>
      </c>
    </row>
    <row r="45" spans="1:7" x14ac:dyDescent="0.35">
      <c r="A45" t="s">
        <v>18</v>
      </c>
      <c r="B45" t="s">
        <v>33</v>
      </c>
      <c r="C45" s="5">
        <v>35</v>
      </c>
      <c r="D45" s="5">
        <v>25</v>
      </c>
      <c r="E45" s="5">
        <v>15</v>
      </c>
      <c r="F45" s="5">
        <v>5</v>
      </c>
      <c r="G45" s="5" t="s">
        <v>27</v>
      </c>
    </row>
    <row r="46" spans="1:7" x14ac:dyDescent="0.35">
      <c r="A46" t="s">
        <v>18</v>
      </c>
      <c r="B46" t="s">
        <v>48</v>
      </c>
      <c r="C46" s="5">
        <v>50</v>
      </c>
      <c r="D46" s="5">
        <v>40</v>
      </c>
      <c r="E46" s="5">
        <v>10</v>
      </c>
      <c r="F46" s="5">
        <v>70</v>
      </c>
      <c r="G46" s="5">
        <v>75</v>
      </c>
    </row>
    <row r="47" spans="1:7" x14ac:dyDescent="0.35">
      <c r="A47" t="s">
        <v>18</v>
      </c>
      <c r="B47" t="s">
        <v>49</v>
      </c>
      <c r="C47" s="5">
        <v>0</v>
      </c>
      <c r="D47" s="5">
        <v>0</v>
      </c>
      <c r="E47" s="5">
        <v>0</v>
      </c>
      <c r="F47" s="5">
        <v>0</v>
      </c>
      <c r="G47" s="5">
        <v>0</v>
      </c>
    </row>
    <row r="48" spans="1:7" x14ac:dyDescent="0.35">
      <c r="A48" t="s">
        <v>18</v>
      </c>
      <c r="B48" t="s">
        <v>50</v>
      </c>
      <c r="C48" s="5">
        <v>0</v>
      </c>
      <c r="D48" s="5" t="s">
        <v>27</v>
      </c>
      <c r="E48" s="5">
        <v>5</v>
      </c>
      <c r="F48" s="5">
        <v>0</v>
      </c>
      <c r="G48" s="5" t="s">
        <v>27</v>
      </c>
    </row>
    <row r="49" spans="1:7" x14ac:dyDescent="0.35">
      <c r="A49" t="s">
        <v>18</v>
      </c>
      <c r="B49" t="s">
        <v>41</v>
      </c>
      <c r="C49" s="5">
        <v>20</v>
      </c>
      <c r="D49" s="5">
        <v>15</v>
      </c>
      <c r="E49" s="5" t="s">
        <v>27</v>
      </c>
      <c r="F49" s="5">
        <v>35</v>
      </c>
      <c r="G49" s="5">
        <v>15</v>
      </c>
    </row>
    <row r="50" spans="1:7" x14ac:dyDescent="0.35">
      <c r="A50" t="s">
        <v>18</v>
      </c>
      <c r="B50" t="s">
        <v>34</v>
      </c>
      <c r="C50" s="5">
        <v>90</v>
      </c>
      <c r="D50" s="5">
        <v>130</v>
      </c>
      <c r="E50" s="5">
        <v>165</v>
      </c>
      <c r="F50" s="5">
        <v>50</v>
      </c>
      <c r="G50" s="5">
        <v>35</v>
      </c>
    </row>
    <row r="51" spans="1:7" x14ac:dyDescent="0.35">
      <c r="A51" t="s">
        <v>18</v>
      </c>
      <c r="B51" t="s">
        <v>35</v>
      </c>
      <c r="C51" s="5" t="s">
        <v>27</v>
      </c>
      <c r="D51" s="5" t="s">
        <v>27</v>
      </c>
      <c r="E51" s="5">
        <v>5</v>
      </c>
      <c r="F51" s="5">
        <v>20</v>
      </c>
      <c r="G51" s="5">
        <v>5</v>
      </c>
    </row>
    <row r="52" spans="1:7" x14ac:dyDescent="0.35">
      <c r="A52" t="s">
        <v>18</v>
      </c>
      <c r="B52" t="s">
        <v>42</v>
      </c>
      <c r="C52" s="5">
        <v>145</v>
      </c>
      <c r="D52" s="5">
        <v>45</v>
      </c>
      <c r="E52" s="5">
        <v>80</v>
      </c>
      <c r="F52" s="5">
        <v>30</v>
      </c>
      <c r="G52" s="5">
        <v>50</v>
      </c>
    </row>
    <row r="53" spans="1:7" x14ac:dyDescent="0.35">
      <c r="A53" t="s">
        <v>20</v>
      </c>
      <c r="B53" t="s">
        <v>51</v>
      </c>
      <c r="C53" s="5">
        <v>0</v>
      </c>
      <c r="D53" s="5">
        <v>0</v>
      </c>
      <c r="E53" s="5">
        <v>0</v>
      </c>
      <c r="F53" s="5">
        <v>0</v>
      </c>
      <c r="G53" s="5">
        <v>0</v>
      </c>
    </row>
    <row r="54" spans="1:7" x14ac:dyDescent="0.35">
      <c r="A54" t="s">
        <v>20</v>
      </c>
      <c r="B54" t="s">
        <v>36</v>
      </c>
      <c r="C54" s="5">
        <v>110</v>
      </c>
      <c r="D54" s="5">
        <v>135</v>
      </c>
      <c r="E54" s="5" t="s">
        <v>27</v>
      </c>
      <c r="F54" s="5">
        <v>120</v>
      </c>
      <c r="G54" s="5">
        <v>105</v>
      </c>
    </row>
    <row r="55" spans="1:7" x14ac:dyDescent="0.35">
      <c r="A55" t="s">
        <v>20</v>
      </c>
      <c r="B55" t="s">
        <v>37</v>
      </c>
      <c r="C55" s="5">
        <v>30</v>
      </c>
      <c r="D55" s="5">
        <v>0</v>
      </c>
      <c r="E55" s="5">
        <v>20</v>
      </c>
      <c r="F55" s="5">
        <v>40</v>
      </c>
      <c r="G55" s="5">
        <v>5</v>
      </c>
    </row>
    <row r="56" spans="1:7" x14ac:dyDescent="0.35">
      <c r="A56" t="s">
        <v>20</v>
      </c>
      <c r="B56" t="s">
        <v>38</v>
      </c>
      <c r="C56" s="5">
        <v>5</v>
      </c>
      <c r="D56" s="5">
        <v>0</v>
      </c>
      <c r="E56" s="5" t="s">
        <v>27</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45</v>
      </c>
      <c r="D58" s="5">
        <v>20</v>
      </c>
      <c r="E58" s="5" t="s">
        <v>27</v>
      </c>
      <c r="F58" s="5">
        <v>20</v>
      </c>
      <c r="G58" s="5">
        <v>45</v>
      </c>
    </row>
    <row r="59" spans="1:7" x14ac:dyDescent="0.35">
      <c r="A59" t="s">
        <v>20</v>
      </c>
      <c r="B59" t="s">
        <v>46</v>
      </c>
      <c r="C59" s="5">
        <v>120</v>
      </c>
      <c r="D59" s="5">
        <v>55</v>
      </c>
      <c r="E59" s="5">
        <v>65</v>
      </c>
      <c r="F59" s="5">
        <v>60</v>
      </c>
      <c r="G59" s="5">
        <v>55</v>
      </c>
    </row>
    <row r="60" spans="1:7" x14ac:dyDescent="0.35">
      <c r="A60" t="s">
        <v>20</v>
      </c>
      <c r="B60" t="s">
        <v>40</v>
      </c>
      <c r="C60" s="5">
        <v>45</v>
      </c>
      <c r="D60" s="5">
        <v>5</v>
      </c>
      <c r="E60" s="5">
        <v>0</v>
      </c>
      <c r="F60" s="5" t="s">
        <v>25</v>
      </c>
      <c r="G60" s="5" t="s">
        <v>25</v>
      </c>
    </row>
    <row r="61" spans="1:7" x14ac:dyDescent="0.35">
      <c r="A61" t="s">
        <v>20</v>
      </c>
      <c r="B61" t="s">
        <v>33</v>
      </c>
      <c r="C61" s="5">
        <v>35</v>
      </c>
      <c r="D61" s="5">
        <v>10</v>
      </c>
      <c r="E61" s="5" t="s">
        <v>27</v>
      </c>
      <c r="F61" s="5">
        <v>0</v>
      </c>
      <c r="G61" s="5">
        <v>10</v>
      </c>
    </row>
    <row r="62" spans="1:7" x14ac:dyDescent="0.35">
      <c r="A62" t="s">
        <v>20</v>
      </c>
      <c r="B62" t="s">
        <v>48</v>
      </c>
      <c r="C62" s="5">
        <v>125</v>
      </c>
      <c r="D62" s="5">
        <v>100</v>
      </c>
      <c r="E62" s="5">
        <v>0</v>
      </c>
      <c r="F62" s="5">
        <v>0</v>
      </c>
      <c r="G62" s="5">
        <v>25</v>
      </c>
    </row>
    <row r="63" spans="1:7" x14ac:dyDescent="0.35">
      <c r="A63" t="s">
        <v>20</v>
      </c>
      <c r="B63" t="s">
        <v>49</v>
      </c>
      <c r="C63" s="5">
        <v>0</v>
      </c>
      <c r="D63" s="5">
        <v>0</v>
      </c>
      <c r="E63" s="5">
        <v>0</v>
      </c>
      <c r="F63" s="5">
        <v>0</v>
      </c>
      <c r="G63" s="5">
        <v>0</v>
      </c>
    </row>
    <row r="64" spans="1:7" x14ac:dyDescent="0.35">
      <c r="A64" t="s">
        <v>20</v>
      </c>
      <c r="B64" t="s">
        <v>41</v>
      </c>
      <c r="C64" s="5">
        <v>0</v>
      </c>
      <c r="D64" s="5">
        <v>10</v>
      </c>
      <c r="E64" s="5" t="s">
        <v>27</v>
      </c>
      <c r="F64" s="5">
        <v>0</v>
      </c>
      <c r="G64" s="5">
        <v>10</v>
      </c>
    </row>
    <row r="65" spans="1:7" x14ac:dyDescent="0.35">
      <c r="A65" t="s">
        <v>20</v>
      </c>
      <c r="B65" t="s">
        <v>34</v>
      </c>
      <c r="C65" s="5">
        <v>60</v>
      </c>
      <c r="D65" s="5">
        <v>50</v>
      </c>
      <c r="E65" s="5">
        <v>50</v>
      </c>
      <c r="F65" s="5">
        <v>15</v>
      </c>
      <c r="G65" s="5">
        <v>55</v>
      </c>
    </row>
    <row r="66" spans="1:7" x14ac:dyDescent="0.35">
      <c r="A66" t="s">
        <v>20</v>
      </c>
      <c r="B66" t="s">
        <v>42</v>
      </c>
      <c r="C66" s="5">
        <v>225</v>
      </c>
      <c r="D66" s="5">
        <v>140</v>
      </c>
      <c r="E66" s="5">
        <v>15</v>
      </c>
      <c r="F66" s="5">
        <v>50</v>
      </c>
      <c r="G66" s="5">
        <v>0</v>
      </c>
    </row>
    <row r="67" spans="1:7" x14ac:dyDescent="0.35">
      <c r="A67" t="s">
        <v>22</v>
      </c>
      <c r="B67" t="s">
        <v>36</v>
      </c>
      <c r="C67" s="5">
        <v>15</v>
      </c>
      <c r="D67" s="5">
        <v>10</v>
      </c>
      <c r="E67" s="5">
        <v>30</v>
      </c>
      <c r="F67" s="5">
        <v>40</v>
      </c>
      <c r="G67" s="5">
        <v>225</v>
      </c>
    </row>
    <row r="68" spans="1:7" x14ac:dyDescent="0.35">
      <c r="A68" t="s">
        <v>22</v>
      </c>
      <c r="B68" t="s">
        <v>53</v>
      </c>
      <c r="C68" s="5">
        <v>360</v>
      </c>
      <c r="D68" s="5">
        <v>165</v>
      </c>
      <c r="E68" s="5">
        <v>170</v>
      </c>
      <c r="F68" s="5">
        <v>245</v>
      </c>
      <c r="G68" s="5">
        <v>175</v>
      </c>
    </row>
    <row r="69" spans="1:7" x14ac:dyDescent="0.35">
      <c r="A69" t="s">
        <v>22</v>
      </c>
      <c r="B69" t="s">
        <v>40</v>
      </c>
      <c r="C69" s="5">
        <v>15</v>
      </c>
      <c r="D69" s="5">
        <v>0</v>
      </c>
      <c r="E69" s="5">
        <v>0</v>
      </c>
      <c r="F69" s="5" t="s">
        <v>25</v>
      </c>
      <c r="G69" s="5" t="s">
        <v>25</v>
      </c>
    </row>
    <row r="70" spans="1:7" x14ac:dyDescent="0.35">
      <c r="A70" t="s">
        <v>22</v>
      </c>
      <c r="B70" t="s">
        <v>33</v>
      </c>
      <c r="C70" s="5">
        <v>85</v>
      </c>
      <c r="D70" s="5">
        <v>105</v>
      </c>
      <c r="E70" s="5">
        <v>90</v>
      </c>
      <c r="F70" s="5">
        <v>190</v>
      </c>
      <c r="G70" s="5">
        <v>85</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5</v>
      </c>
    </row>
    <row r="73" spans="1:7" x14ac:dyDescent="0.35">
      <c r="A73" t="s">
        <v>22</v>
      </c>
      <c r="B73" t="s">
        <v>34</v>
      </c>
      <c r="C73" s="5">
        <v>30</v>
      </c>
      <c r="D73" s="5">
        <v>20</v>
      </c>
      <c r="E73" s="5">
        <v>20</v>
      </c>
      <c r="F73" s="5">
        <v>0</v>
      </c>
      <c r="G73" s="5">
        <v>15</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68</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v>0</v>
      </c>
    </row>
    <row r="6" spans="1:7" x14ac:dyDescent="0.35">
      <c r="A6" t="s">
        <v>14</v>
      </c>
      <c r="B6" t="s">
        <v>15</v>
      </c>
      <c r="C6" s="5">
        <v>0</v>
      </c>
      <c r="D6" s="5">
        <v>0</v>
      </c>
      <c r="E6" s="5">
        <v>0</v>
      </c>
      <c r="F6" s="5">
        <v>0</v>
      </c>
      <c r="G6" s="5">
        <v>0</v>
      </c>
    </row>
    <row r="7" spans="1:7" x14ac:dyDescent="0.35">
      <c r="A7" t="s">
        <v>16</v>
      </c>
      <c r="B7" t="s">
        <v>17</v>
      </c>
      <c r="C7" s="5">
        <v>10</v>
      </c>
      <c r="D7" s="5">
        <v>15</v>
      </c>
      <c r="E7" s="5">
        <v>5</v>
      </c>
      <c r="F7" s="5">
        <v>20</v>
      </c>
      <c r="G7" s="5" t="s">
        <v>27</v>
      </c>
    </row>
    <row r="8" spans="1:7" x14ac:dyDescent="0.35">
      <c r="A8" t="s">
        <v>18</v>
      </c>
      <c r="B8" t="s">
        <v>19</v>
      </c>
      <c r="C8" s="5">
        <v>30</v>
      </c>
      <c r="D8" s="5">
        <v>35</v>
      </c>
      <c r="E8" s="5">
        <v>60</v>
      </c>
      <c r="F8" s="5">
        <v>65</v>
      </c>
      <c r="G8" s="5">
        <v>65</v>
      </c>
    </row>
    <row r="9" spans="1:7" x14ac:dyDescent="0.35">
      <c r="A9" t="s">
        <v>20</v>
      </c>
      <c r="B9" t="s">
        <v>21</v>
      </c>
      <c r="C9" s="5">
        <v>175</v>
      </c>
      <c r="D9" s="5">
        <v>80</v>
      </c>
      <c r="E9" s="5">
        <v>40</v>
      </c>
      <c r="F9" s="5">
        <v>55</v>
      </c>
      <c r="G9" s="5">
        <v>10</v>
      </c>
    </row>
    <row r="10" spans="1:7" x14ac:dyDescent="0.35">
      <c r="A10" t="s">
        <v>22</v>
      </c>
      <c r="B10" t="s">
        <v>23</v>
      </c>
      <c r="C10" s="5">
        <v>35</v>
      </c>
      <c r="D10" s="5">
        <v>25</v>
      </c>
      <c r="E10" s="5">
        <v>20</v>
      </c>
      <c r="F10" s="5">
        <v>15</v>
      </c>
      <c r="G10" s="5">
        <v>25</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0</v>
      </c>
      <c r="D21" s="5">
        <v>0</v>
      </c>
      <c r="E21" s="5">
        <v>0</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10</v>
      </c>
      <c r="D28" s="5">
        <v>0</v>
      </c>
      <c r="E28" s="5">
        <v>0</v>
      </c>
      <c r="F28" s="5">
        <v>0</v>
      </c>
      <c r="G28" s="5" t="s">
        <v>27</v>
      </c>
    </row>
    <row r="29" spans="1:7" x14ac:dyDescent="0.35">
      <c r="A29" t="s">
        <v>16</v>
      </c>
      <c r="B29" t="s">
        <v>40</v>
      </c>
      <c r="C29" s="5">
        <v>0</v>
      </c>
      <c r="D29" s="5">
        <v>0</v>
      </c>
      <c r="E29" s="5">
        <v>0</v>
      </c>
      <c r="F29" s="5">
        <v>0</v>
      </c>
      <c r="G29" s="5">
        <v>0</v>
      </c>
    </row>
    <row r="30" spans="1:7" x14ac:dyDescent="0.35">
      <c r="A30" t="s">
        <v>16</v>
      </c>
      <c r="B30" t="s">
        <v>33</v>
      </c>
      <c r="C30" s="5">
        <v>0</v>
      </c>
      <c r="D30" s="5">
        <v>10</v>
      </c>
      <c r="E30" s="5">
        <v>5</v>
      </c>
      <c r="F30" s="5">
        <v>15</v>
      </c>
      <c r="G30" s="5">
        <v>0</v>
      </c>
    </row>
    <row r="31" spans="1:7" x14ac:dyDescent="0.35">
      <c r="A31" t="s">
        <v>16</v>
      </c>
      <c r="B31" t="s">
        <v>41</v>
      </c>
      <c r="C31" s="5">
        <v>0</v>
      </c>
      <c r="D31" s="5">
        <v>5</v>
      </c>
      <c r="E31" s="5">
        <v>0</v>
      </c>
      <c r="F31" s="5">
        <v>0</v>
      </c>
      <c r="G31" s="5">
        <v>0</v>
      </c>
    </row>
    <row r="32" spans="1:7" x14ac:dyDescent="0.35">
      <c r="A32" t="s">
        <v>16</v>
      </c>
      <c r="B32" t="s">
        <v>34</v>
      </c>
      <c r="C32" s="5">
        <v>0</v>
      </c>
      <c r="D32" s="5">
        <v>0</v>
      </c>
      <c r="E32" s="5">
        <v>0</v>
      </c>
      <c r="F32" s="5" t="s">
        <v>27</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0</v>
      </c>
      <c r="D35" s="5">
        <v>0</v>
      </c>
      <c r="E35" s="5">
        <v>0</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t="s">
        <v>27</v>
      </c>
      <c r="D40" s="5" t="s">
        <v>27</v>
      </c>
      <c r="E40" s="5">
        <v>25</v>
      </c>
      <c r="F40" s="5">
        <v>50</v>
      </c>
      <c r="G40" s="5">
        <v>45</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0</v>
      </c>
      <c r="E44" s="5">
        <v>0</v>
      </c>
      <c r="F44" s="5">
        <v>0</v>
      </c>
      <c r="G44" s="5">
        <v>0</v>
      </c>
    </row>
    <row r="45" spans="1:7" x14ac:dyDescent="0.35">
      <c r="A45" t="s">
        <v>18</v>
      </c>
      <c r="B45" t="s">
        <v>33</v>
      </c>
      <c r="C45" s="5" t="s">
        <v>27</v>
      </c>
      <c r="D45" s="5" t="s">
        <v>27</v>
      </c>
      <c r="E45" s="5">
        <v>15</v>
      </c>
      <c r="F45" s="5" t="s">
        <v>27</v>
      </c>
      <c r="G45" s="5">
        <v>5</v>
      </c>
    </row>
    <row r="46" spans="1:7" x14ac:dyDescent="0.35">
      <c r="A46" t="s">
        <v>18</v>
      </c>
      <c r="B46" t="s">
        <v>48</v>
      </c>
      <c r="C46" s="5">
        <v>15</v>
      </c>
      <c r="D46" s="5">
        <v>20</v>
      </c>
      <c r="E46" s="5">
        <v>20</v>
      </c>
      <c r="F46" s="5">
        <v>0</v>
      </c>
      <c r="G46" s="5">
        <v>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10</v>
      </c>
      <c r="D50" s="5">
        <v>5</v>
      </c>
      <c r="E50" s="5" t="s">
        <v>27</v>
      </c>
      <c r="F50" s="5">
        <v>10</v>
      </c>
      <c r="G50" s="5">
        <v>0</v>
      </c>
    </row>
    <row r="51" spans="1:7" x14ac:dyDescent="0.35">
      <c r="A51" t="s">
        <v>18</v>
      </c>
      <c r="B51" t="s">
        <v>35</v>
      </c>
      <c r="C51" s="5">
        <v>0</v>
      </c>
      <c r="D51" s="5">
        <v>0</v>
      </c>
      <c r="E51" s="5">
        <v>0</v>
      </c>
      <c r="F51" s="5">
        <v>0</v>
      </c>
      <c r="G51" s="5">
        <v>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15</v>
      </c>
      <c r="D58" s="5" t="s">
        <v>27</v>
      </c>
      <c r="E58" s="5">
        <v>0</v>
      </c>
      <c r="F58" s="5">
        <v>10</v>
      </c>
      <c r="G58" s="5">
        <v>10</v>
      </c>
    </row>
    <row r="59" spans="1:7" x14ac:dyDescent="0.35">
      <c r="A59" t="s">
        <v>20</v>
      </c>
      <c r="B59" t="s">
        <v>46</v>
      </c>
      <c r="C59" s="5">
        <v>0</v>
      </c>
      <c r="D59" s="5">
        <v>0</v>
      </c>
      <c r="E59" s="5">
        <v>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5</v>
      </c>
      <c r="D61" s="5">
        <v>20</v>
      </c>
      <c r="E61" s="5" t="s">
        <v>27</v>
      </c>
      <c r="F61" s="5">
        <v>5</v>
      </c>
      <c r="G61" s="5" t="s">
        <v>27</v>
      </c>
    </row>
    <row r="62" spans="1:7" x14ac:dyDescent="0.35">
      <c r="A62" t="s">
        <v>20</v>
      </c>
      <c r="B62" t="s">
        <v>48</v>
      </c>
      <c r="C62" s="5">
        <v>115</v>
      </c>
      <c r="D62" s="5">
        <v>35</v>
      </c>
      <c r="E62" s="5">
        <v>10</v>
      </c>
      <c r="F62" s="5">
        <v>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10</v>
      </c>
      <c r="D65" s="5" t="s">
        <v>27</v>
      </c>
      <c r="E65" s="5">
        <v>0</v>
      </c>
      <c r="F65" s="5">
        <v>25</v>
      </c>
      <c r="G65" s="5">
        <v>0</v>
      </c>
    </row>
    <row r="66" spans="1:7" x14ac:dyDescent="0.35">
      <c r="A66" t="s">
        <v>20</v>
      </c>
      <c r="B66" t="s">
        <v>42</v>
      </c>
      <c r="C66" s="5">
        <v>30</v>
      </c>
      <c r="D66" s="5">
        <v>20</v>
      </c>
      <c r="E66" s="5">
        <v>25</v>
      </c>
      <c r="F66" s="5">
        <v>10</v>
      </c>
      <c r="G66" s="5">
        <v>0</v>
      </c>
    </row>
    <row r="67" spans="1:7" x14ac:dyDescent="0.35">
      <c r="A67" t="s">
        <v>22</v>
      </c>
      <c r="B67" t="s">
        <v>36</v>
      </c>
      <c r="C67" s="5">
        <v>0</v>
      </c>
      <c r="D67" s="5">
        <v>0</v>
      </c>
      <c r="E67" s="5">
        <v>0</v>
      </c>
      <c r="F67" s="5">
        <v>0</v>
      </c>
      <c r="G67" s="5">
        <v>0</v>
      </c>
    </row>
    <row r="68" spans="1:7" x14ac:dyDescent="0.35">
      <c r="A68" t="s">
        <v>22</v>
      </c>
      <c r="B68" t="s">
        <v>53</v>
      </c>
      <c r="C68" s="5">
        <v>15</v>
      </c>
      <c r="D68" s="5">
        <v>10</v>
      </c>
      <c r="E68" s="5">
        <v>15</v>
      </c>
      <c r="F68" s="5">
        <v>10</v>
      </c>
      <c r="G68" s="5">
        <v>20</v>
      </c>
    </row>
    <row r="69" spans="1:7" x14ac:dyDescent="0.35">
      <c r="A69" t="s">
        <v>22</v>
      </c>
      <c r="B69" t="s">
        <v>40</v>
      </c>
      <c r="C69" s="5">
        <v>0</v>
      </c>
      <c r="D69" s="5">
        <v>0</v>
      </c>
      <c r="E69" s="5">
        <v>0</v>
      </c>
      <c r="F69" s="5" t="s">
        <v>25</v>
      </c>
      <c r="G69" s="5" t="s">
        <v>25</v>
      </c>
    </row>
    <row r="70" spans="1:7" x14ac:dyDescent="0.35">
      <c r="A70" t="s">
        <v>22</v>
      </c>
      <c r="B70" t="s">
        <v>33</v>
      </c>
      <c r="C70" s="5">
        <v>10</v>
      </c>
      <c r="D70" s="5">
        <v>15</v>
      </c>
      <c r="E70" s="5" t="s">
        <v>27</v>
      </c>
      <c r="F70" s="5" t="s">
        <v>27</v>
      </c>
      <c r="G70" s="5" t="s">
        <v>27</v>
      </c>
    </row>
    <row r="71" spans="1:7" x14ac:dyDescent="0.35">
      <c r="A71" t="s">
        <v>22</v>
      </c>
      <c r="B71" t="s">
        <v>48</v>
      </c>
      <c r="C71" s="5">
        <v>10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t="s">
        <v>27</v>
      </c>
      <c r="F73" s="5" t="s">
        <v>27</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69</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v>0</v>
      </c>
      <c r="D5" s="5">
        <v>0</v>
      </c>
      <c r="E5" s="5">
        <v>0</v>
      </c>
      <c r="F5" s="5">
        <v>0</v>
      </c>
      <c r="G5" s="5" t="s">
        <v>27</v>
      </c>
    </row>
    <row r="6" spans="1:7" x14ac:dyDescent="0.35">
      <c r="A6" t="s">
        <v>14</v>
      </c>
      <c r="B6" t="s">
        <v>15</v>
      </c>
      <c r="C6" s="5">
        <v>0</v>
      </c>
      <c r="D6" s="5">
        <v>0</v>
      </c>
      <c r="E6" s="5" t="s">
        <v>27</v>
      </c>
      <c r="F6" s="5">
        <v>0</v>
      </c>
      <c r="G6" s="5">
        <v>0</v>
      </c>
    </row>
    <row r="7" spans="1:7" x14ac:dyDescent="0.35">
      <c r="A7" t="s">
        <v>16</v>
      </c>
      <c r="B7" t="s">
        <v>17</v>
      </c>
      <c r="C7" s="5">
        <v>0</v>
      </c>
      <c r="D7" s="5">
        <v>0</v>
      </c>
      <c r="E7" s="5">
        <v>0</v>
      </c>
      <c r="F7" s="5">
        <v>0</v>
      </c>
      <c r="G7" s="5">
        <v>10</v>
      </c>
    </row>
    <row r="8" spans="1:7" x14ac:dyDescent="0.35">
      <c r="A8" t="s">
        <v>18</v>
      </c>
      <c r="B8" t="s">
        <v>19</v>
      </c>
      <c r="C8" s="5">
        <v>0</v>
      </c>
      <c r="D8" s="5">
        <v>0</v>
      </c>
      <c r="E8" s="5">
        <v>0</v>
      </c>
      <c r="F8" s="5">
        <v>20</v>
      </c>
      <c r="G8" s="5">
        <v>5</v>
      </c>
    </row>
    <row r="9" spans="1:7" x14ac:dyDescent="0.35">
      <c r="A9" t="s">
        <v>20</v>
      </c>
      <c r="B9" t="s">
        <v>21</v>
      </c>
      <c r="C9" s="5">
        <v>0</v>
      </c>
      <c r="D9" s="5">
        <v>0</v>
      </c>
      <c r="E9" s="5">
        <v>0</v>
      </c>
      <c r="F9" s="5">
        <v>0</v>
      </c>
      <c r="G9" s="5">
        <v>0</v>
      </c>
    </row>
    <row r="10" spans="1:7" x14ac:dyDescent="0.35">
      <c r="A10" t="s">
        <v>22</v>
      </c>
      <c r="B10" t="s">
        <v>23</v>
      </c>
      <c r="C10" s="5">
        <v>0</v>
      </c>
      <c r="D10" s="5">
        <v>0</v>
      </c>
      <c r="E10" s="5">
        <v>0</v>
      </c>
      <c r="F10" s="5">
        <v>0</v>
      </c>
      <c r="G10" s="5">
        <v>0</v>
      </c>
    </row>
    <row r="11" spans="1:7" x14ac:dyDescent="0.35">
      <c r="A11" s="7" t="s">
        <v>12</v>
      </c>
      <c r="B11" s="7" t="s">
        <v>24</v>
      </c>
      <c r="C11" s="6">
        <v>0</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t="s">
        <v>27</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v>0</v>
      </c>
      <c r="D19" s="5">
        <v>0</v>
      </c>
      <c r="E19" s="5">
        <v>0</v>
      </c>
      <c r="F19" s="5">
        <v>0</v>
      </c>
      <c r="G19" s="5">
        <v>0</v>
      </c>
    </row>
    <row r="20" spans="1:7" x14ac:dyDescent="0.35">
      <c r="A20" t="s">
        <v>14</v>
      </c>
      <c r="B20" t="s">
        <v>31</v>
      </c>
      <c r="C20" s="5">
        <v>0</v>
      </c>
      <c r="D20" s="5">
        <v>0</v>
      </c>
      <c r="E20" s="5">
        <v>0</v>
      </c>
      <c r="F20" s="5">
        <v>0</v>
      </c>
      <c r="G20" s="5">
        <v>0</v>
      </c>
    </row>
    <row r="21" spans="1:7" x14ac:dyDescent="0.35">
      <c r="A21" t="s">
        <v>14</v>
      </c>
      <c r="B21" t="s">
        <v>32</v>
      </c>
      <c r="C21" s="5">
        <v>0</v>
      </c>
      <c r="D21" s="5">
        <v>0</v>
      </c>
      <c r="E21" s="5" t="s">
        <v>27</v>
      </c>
      <c r="F21" s="5">
        <v>0</v>
      </c>
      <c r="G21" s="5">
        <v>0</v>
      </c>
    </row>
    <row r="22" spans="1:7" x14ac:dyDescent="0.35">
      <c r="A22" t="s">
        <v>14</v>
      </c>
      <c r="B22" t="s">
        <v>33</v>
      </c>
      <c r="C22" s="5">
        <v>0</v>
      </c>
      <c r="D22" s="5">
        <v>0</v>
      </c>
      <c r="E22" s="5">
        <v>0</v>
      </c>
      <c r="F22" s="5">
        <v>0</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0</v>
      </c>
      <c r="D25" s="5">
        <v>0</v>
      </c>
      <c r="E25" s="5">
        <v>0</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v>0</v>
      </c>
      <c r="F28" s="5">
        <v>0</v>
      </c>
      <c r="G28" s="5">
        <v>0</v>
      </c>
    </row>
    <row r="29" spans="1:7" x14ac:dyDescent="0.35">
      <c r="A29" t="s">
        <v>16</v>
      </c>
      <c r="B29" t="s">
        <v>40</v>
      </c>
      <c r="C29" s="5">
        <v>0</v>
      </c>
      <c r="D29" s="5">
        <v>0</v>
      </c>
      <c r="E29" s="5">
        <v>0</v>
      </c>
      <c r="F29" s="5">
        <v>0</v>
      </c>
      <c r="G29" s="5">
        <v>10</v>
      </c>
    </row>
    <row r="30" spans="1:7" x14ac:dyDescent="0.35">
      <c r="A30" t="s">
        <v>16</v>
      </c>
      <c r="B30" t="s">
        <v>33</v>
      </c>
      <c r="C30" s="5">
        <v>0</v>
      </c>
      <c r="D30" s="5">
        <v>0</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v>0</v>
      </c>
      <c r="E32" s="5">
        <v>0</v>
      </c>
      <c r="F32" s="5">
        <v>0</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0</v>
      </c>
      <c r="D35" s="5">
        <v>0</v>
      </c>
      <c r="E35" s="5">
        <v>0</v>
      </c>
      <c r="F35" s="5">
        <v>0</v>
      </c>
      <c r="G35" s="5">
        <v>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5</v>
      </c>
    </row>
    <row r="39" spans="1:7" x14ac:dyDescent="0.35">
      <c r="A39" t="s">
        <v>18</v>
      </c>
      <c r="B39" t="s">
        <v>44</v>
      </c>
      <c r="C39" s="5">
        <v>0</v>
      </c>
      <c r="D39" s="5">
        <v>0</v>
      </c>
      <c r="E39" s="5">
        <v>0</v>
      </c>
      <c r="F39" s="5">
        <v>0</v>
      </c>
      <c r="G39" s="5">
        <v>0</v>
      </c>
    </row>
    <row r="40" spans="1:7" x14ac:dyDescent="0.35">
      <c r="A40" t="s">
        <v>18</v>
      </c>
      <c r="B40" t="s">
        <v>39</v>
      </c>
      <c r="C40" s="5">
        <v>0</v>
      </c>
      <c r="D40" s="5">
        <v>0</v>
      </c>
      <c r="E40" s="5">
        <v>0</v>
      </c>
      <c r="F40" s="5">
        <v>0</v>
      </c>
      <c r="G40" s="5">
        <v>0</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v>0</v>
      </c>
      <c r="D44" s="5">
        <v>0</v>
      </c>
      <c r="E44" s="5">
        <v>0</v>
      </c>
      <c r="F44" s="5">
        <v>20</v>
      </c>
      <c r="G44" s="5">
        <v>0</v>
      </c>
    </row>
    <row r="45" spans="1:7" x14ac:dyDescent="0.35">
      <c r="A45" t="s">
        <v>18</v>
      </c>
      <c r="B45" t="s">
        <v>33</v>
      </c>
      <c r="C45" s="5">
        <v>0</v>
      </c>
      <c r="D45" s="5">
        <v>0</v>
      </c>
      <c r="E45" s="5">
        <v>0</v>
      </c>
      <c r="F45" s="5">
        <v>0</v>
      </c>
      <c r="G45" s="5">
        <v>0</v>
      </c>
    </row>
    <row r="46" spans="1:7" x14ac:dyDescent="0.35">
      <c r="A46" t="s">
        <v>18</v>
      </c>
      <c r="B46" t="s">
        <v>48</v>
      </c>
      <c r="C46" s="5">
        <v>0</v>
      </c>
      <c r="D46" s="5">
        <v>0</v>
      </c>
      <c r="E46" s="5">
        <v>0</v>
      </c>
      <c r="F46" s="5">
        <v>0</v>
      </c>
      <c r="G46" s="5">
        <v>0</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0</v>
      </c>
      <c r="G48" s="5">
        <v>0</v>
      </c>
    </row>
    <row r="49" spans="1:7" x14ac:dyDescent="0.35">
      <c r="A49" t="s">
        <v>18</v>
      </c>
      <c r="B49" t="s">
        <v>41</v>
      </c>
      <c r="C49" s="5">
        <v>0</v>
      </c>
      <c r="D49" s="5">
        <v>0</v>
      </c>
      <c r="E49" s="5">
        <v>0</v>
      </c>
      <c r="F49" s="5">
        <v>0</v>
      </c>
      <c r="G49" s="5">
        <v>0</v>
      </c>
    </row>
    <row r="50" spans="1:7" x14ac:dyDescent="0.35">
      <c r="A50" t="s">
        <v>18</v>
      </c>
      <c r="B50" t="s">
        <v>34</v>
      </c>
      <c r="C50" s="5">
        <v>0</v>
      </c>
      <c r="D50" s="5">
        <v>0</v>
      </c>
      <c r="E50" s="5">
        <v>0</v>
      </c>
      <c r="F50" s="5">
        <v>0</v>
      </c>
      <c r="G50" s="5">
        <v>0</v>
      </c>
    </row>
    <row r="51" spans="1:7" x14ac:dyDescent="0.35">
      <c r="A51" t="s">
        <v>18</v>
      </c>
      <c r="B51" t="s">
        <v>35</v>
      </c>
      <c r="C51" s="5">
        <v>0</v>
      </c>
      <c r="D51" s="5">
        <v>0</v>
      </c>
      <c r="E51" s="5">
        <v>0</v>
      </c>
      <c r="F51" s="5">
        <v>0</v>
      </c>
      <c r="G51" s="5">
        <v>0</v>
      </c>
    </row>
    <row r="52" spans="1:7" x14ac:dyDescent="0.35">
      <c r="A52" t="s">
        <v>18</v>
      </c>
      <c r="B52" t="s">
        <v>42</v>
      </c>
      <c r="C52" s="5">
        <v>0</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0</v>
      </c>
      <c r="D54" s="5">
        <v>0</v>
      </c>
      <c r="E54" s="5">
        <v>0</v>
      </c>
      <c r="F54" s="5">
        <v>0</v>
      </c>
      <c r="G54" s="5">
        <v>0</v>
      </c>
    </row>
    <row r="55" spans="1:7" x14ac:dyDescent="0.35">
      <c r="A55" t="s">
        <v>20</v>
      </c>
      <c r="B55" t="s">
        <v>37</v>
      </c>
      <c r="C55" s="5">
        <v>0</v>
      </c>
      <c r="D55" s="5">
        <v>0</v>
      </c>
      <c r="E55" s="5">
        <v>0</v>
      </c>
      <c r="F55" s="5">
        <v>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0</v>
      </c>
      <c r="D58" s="5">
        <v>0</v>
      </c>
      <c r="E58" s="5">
        <v>0</v>
      </c>
      <c r="F58" s="5">
        <v>0</v>
      </c>
      <c r="G58" s="5">
        <v>0</v>
      </c>
    </row>
    <row r="59" spans="1:7" x14ac:dyDescent="0.35">
      <c r="A59" t="s">
        <v>20</v>
      </c>
      <c r="B59" t="s">
        <v>46</v>
      </c>
      <c r="C59" s="5">
        <v>0</v>
      </c>
      <c r="D59" s="5">
        <v>0</v>
      </c>
      <c r="E59" s="5">
        <v>0</v>
      </c>
      <c r="F59" s="5">
        <v>0</v>
      </c>
      <c r="G59" s="5">
        <v>0</v>
      </c>
    </row>
    <row r="60" spans="1:7" x14ac:dyDescent="0.35">
      <c r="A60" t="s">
        <v>20</v>
      </c>
      <c r="B60" t="s">
        <v>40</v>
      </c>
      <c r="C60" s="5">
        <v>0</v>
      </c>
      <c r="D60" s="5">
        <v>0</v>
      </c>
      <c r="E60" s="5">
        <v>0</v>
      </c>
      <c r="F60" s="5" t="s">
        <v>25</v>
      </c>
      <c r="G60" s="5" t="s">
        <v>25</v>
      </c>
    </row>
    <row r="61" spans="1:7" x14ac:dyDescent="0.35">
      <c r="A61" t="s">
        <v>20</v>
      </c>
      <c r="B61" t="s">
        <v>33</v>
      </c>
      <c r="C61" s="5">
        <v>0</v>
      </c>
      <c r="D61" s="5">
        <v>0</v>
      </c>
      <c r="E61" s="5">
        <v>0</v>
      </c>
      <c r="F61" s="5">
        <v>0</v>
      </c>
      <c r="G61" s="5">
        <v>0</v>
      </c>
    </row>
    <row r="62" spans="1:7" x14ac:dyDescent="0.35">
      <c r="A62" t="s">
        <v>20</v>
      </c>
      <c r="B62" t="s">
        <v>48</v>
      </c>
      <c r="C62" s="5">
        <v>0</v>
      </c>
      <c r="D62" s="5">
        <v>0</v>
      </c>
      <c r="E62" s="5">
        <v>0</v>
      </c>
      <c r="F62" s="5">
        <v>0</v>
      </c>
      <c r="G62" s="5">
        <v>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v>0</v>
      </c>
      <c r="D65" s="5">
        <v>0</v>
      </c>
      <c r="E65" s="5">
        <v>0</v>
      </c>
      <c r="F65" s="5">
        <v>0</v>
      </c>
      <c r="G65" s="5">
        <v>0</v>
      </c>
    </row>
    <row r="66" spans="1:7" x14ac:dyDescent="0.35">
      <c r="A66" t="s">
        <v>20</v>
      </c>
      <c r="B66" t="s">
        <v>42</v>
      </c>
      <c r="C66" s="5">
        <v>0</v>
      </c>
      <c r="D66" s="5">
        <v>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v>0</v>
      </c>
      <c r="D68" s="5">
        <v>0</v>
      </c>
      <c r="E68" s="5">
        <v>0</v>
      </c>
      <c r="F68" s="5">
        <v>0</v>
      </c>
      <c r="G68" s="5">
        <v>0</v>
      </c>
    </row>
    <row r="69" spans="1:7" x14ac:dyDescent="0.35">
      <c r="A69" t="s">
        <v>22</v>
      </c>
      <c r="B69" t="s">
        <v>40</v>
      </c>
      <c r="C69" s="5">
        <v>0</v>
      </c>
      <c r="D69" s="5">
        <v>0</v>
      </c>
      <c r="E69" s="5">
        <v>0</v>
      </c>
      <c r="F69" s="5" t="s">
        <v>25</v>
      </c>
      <c r="G69" s="5" t="s">
        <v>25</v>
      </c>
    </row>
    <row r="70" spans="1:7" x14ac:dyDescent="0.35">
      <c r="A70" t="s">
        <v>22</v>
      </c>
      <c r="B70" t="s">
        <v>33</v>
      </c>
      <c r="C70" s="5">
        <v>0</v>
      </c>
      <c r="D70" s="5">
        <v>0</v>
      </c>
      <c r="E70" s="5">
        <v>0</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v>0</v>
      </c>
      <c r="D73" s="5">
        <v>0</v>
      </c>
      <c r="E73" s="5">
        <v>0</v>
      </c>
      <c r="F73" s="5">
        <v>0</v>
      </c>
      <c r="G73" s="5">
        <v>0</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3" t="s">
        <v>70</v>
      </c>
    </row>
    <row r="2" spans="1:7" x14ac:dyDescent="0.35">
      <c r="A2" t="s">
        <v>55</v>
      </c>
    </row>
    <row r="3" spans="1:7" x14ac:dyDescent="0.35">
      <c r="A3" t="s">
        <v>56</v>
      </c>
    </row>
    <row r="4" spans="1:7" x14ac:dyDescent="0.35">
      <c r="A4" s="4" t="s">
        <v>5</v>
      </c>
      <c r="B4" s="4" t="s">
        <v>6</v>
      </c>
      <c r="C4" s="4" t="s">
        <v>7</v>
      </c>
      <c r="D4" s="4" t="s">
        <v>8</v>
      </c>
      <c r="E4" s="4" t="s">
        <v>9</v>
      </c>
      <c r="F4" s="4" t="s">
        <v>10</v>
      </c>
      <c r="G4" s="4" t="s">
        <v>11</v>
      </c>
    </row>
    <row r="5" spans="1:7" x14ac:dyDescent="0.35">
      <c r="A5" t="s">
        <v>12</v>
      </c>
      <c r="B5" t="s">
        <v>13</v>
      </c>
      <c r="C5" s="5" t="s">
        <v>27</v>
      </c>
      <c r="D5" s="5">
        <v>0</v>
      </c>
      <c r="E5" s="5">
        <v>0</v>
      </c>
      <c r="F5" s="5">
        <v>0</v>
      </c>
      <c r="G5" s="5">
        <v>0</v>
      </c>
    </row>
    <row r="6" spans="1:7" x14ac:dyDescent="0.35">
      <c r="A6" t="s">
        <v>14</v>
      </c>
      <c r="B6" t="s">
        <v>15</v>
      </c>
      <c r="C6" s="5">
        <v>15</v>
      </c>
      <c r="D6" s="5">
        <v>10</v>
      </c>
      <c r="E6" s="5">
        <v>60</v>
      </c>
      <c r="F6" s="5">
        <v>90</v>
      </c>
      <c r="G6" s="5">
        <v>0</v>
      </c>
    </row>
    <row r="7" spans="1:7" x14ac:dyDescent="0.35">
      <c r="A7" t="s">
        <v>16</v>
      </c>
      <c r="B7" t="s">
        <v>17</v>
      </c>
      <c r="C7" s="5">
        <v>5</v>
      </c>
      <c r="D7" s="5">
        <v>75</v>
      </c>
      <c r="E7" s="5" t="s">
        <v>27</v>
      </c>
      <c r="F7" s="5" t="s">
        <v>27</v>
      </c>
      <c r="G7" s="5">
        <v>0</v>
      </c>
    </row>
    <row r="8" spans="1:7" x14ac:dyDescent="0.35">
      <c r="A8" t="s">
        <v>18</v>
      </c>
      <c r="B8" t="s">
        <v>19</v>
      </c>
      <c r="C8" s="5">
        <v>225</v>
      </c>
      <c r="D8" s="5">
        <v>275</v>
      </c>
      <c r="E8" s="5">
        <v>365</v>
      </c>
      <c r="F8" s="5">
        <v>410</v>
      </c>
      <c r="G8" s="5">
        <v>315</v>
      </c>
    </row>
    <row r="9" spans="1:7" x14ac:dyDescent="0.35">
      <c r="A9" t="s">
        <v>20</v>
      </c>
      <c r="B9" t="s">
        <v>21</v>
      </c>
      <c r="C9" s="5">
        <v>120</v>
      </c>
      <c r="D9" s="5">
        <v>85</v>
      </c>
      <c r="E9" s="5">
        <v>40</v>
      </c>
      <c r="F9" s="5">
        <v>105</v>
      </c>
      <c r="G9" s="5">
        <v>25</v>
      </c>
    </row>
    <row r="10" spans="1:7" x14ac:dyDescent="0.35">
      <c r="A10" t="s">
        <v>22</v>
      </c>
      <c r="B10" t="s">
        <v>23</v>
      </c>
      <c r="C10" s="5">
        <v>45</v>
      </c>
      <c r="D10" s="5">
        <v>50</v>
      </c>
      <c r="E10" s="5">
        <v>45</v>
      </c>
      <c r="F10" s="5">
        <v>10</v>
      </c>
      <c r="G10" s="5">
        <v>35</v>
      </c>
    </row>
    <row r="11" spans="1:7" x14ac:dyDescent="0.35">
      <c r="A11" s="7" t="s">
        <v>12</v>
      </c>
      <c r="B11" s="7" t="s">
        <v>24</v>
      </c>
      <c r="C11" s="6" t="s">
        <v>27</v>
      </c>
      <c r="D11" s="6">
        <v>0</v>
      </c>
      <c r="E11" s="6" t="s">
        <v>25</v>
      </c>
      <c r="F11" s="6" t="s">
        <v>25</v>
      </c>
      <c r="G11" s="6" t="s">
        <v>25</v>
      </c>
    </row>
    <row r="12" spans="1:7" x14ac:dyDescent="0.35">
      <c r="A12" t="s">
        <v>12</v>
      </c>
      <c r="B12" t="s">
        <v>26</v>
      </c>
      <c r="C12" s="5">
        <v>0</v>
      </c>
      <c r="D12" s="5">
        <v>0</v>
      </c>
      <c r="E12" s="5" t="s">
        <v>25</v>
      </c>
      <c r="F12" s="5" t="s">
        <v>25</v>
      </c>
      <c r="G12" s="5" t="s">
        <v>25</v>
      </c>
    </row>
    <row r="13" spans="1:7" x14ac:dyDescent="0.35">
      <c r="A13" t="s">
        <v>12</v>
      </c>
      <c r="B13" t="s">
        <v>28</v>
      </c>
      <c r="C13" s="5">
        <v>0</v>
      </c>
      <c r="D13" s="5">
        <v>0</v>
      </c>
      <c r="E13" s="5" t="s">
        <v>25</v>
      </c>
      <c r="F13" s="5" t="s">
        <v>25</v>
      </c>
      <c r="G13" s="5" t="s">
        <v>25</v>
      </c>
    </row>
    <row r="14" spans="1:7" x14ac:dyDescent="0.35">
      <c r="A14" t="s">
        <v>12</v>
      </c>
      <c r="B14" t="s">
        <v>29</v>
      </c>
      <c r="C14" s="5">
        <v>0</v>
      </c>
      <c r="D14" s="5">
        <v>0</v>
      </c>
      <c r="E14" s="5">
        <v>0</v>
      </c>
      <c r="F14" s="5">
        <v>0</v>
      </c>
      <c r="G14" s="5">
        <v>0</v>
      </c>
    </row>
    <row r="15" spans="1:7" x14ac:dyDescent="0.35">
      <c r="A15" t="s">
        <v>12</v>
      </c>
      <c r="B15" t="s">
        <v>30</v>
      </c>
      <c r="C15" s="5">
        <v>0</v>
      </c>
      <c r="D15" s="5">
        <v>0</v>
      </c>
      <c r="E15" s="5">
        <v>0</v>
      </c>
      <c r="F15" s="5">
        <v>0</v>
      </c>
      <c r="G15" s="5">
        <v>0</v>
      </c>
    </row>
    <row r="16" spans="1:7" x14ac:dyDescent="0.35">
      <c r="A16" t="s">
        <v>12</v>
      </c>
      <c r="B16" t="s">
        <v>31</v>
      </c>
      <c r="C16" s="5">
        <v>0</v>
      </c>
      <c r="D16" s="5">
        <v>0</v>
      </c>
      <c r="E16" s="5">
        <v>0</v>
      </c>
      <c r="F16" s="5">
        <v>0</v>
      </c>
      <c r="G16" s="5">
        <v>0</v>
      </c>
    </row>
    <row r="17" spans="1:7" x14ac:dyDescent="0.35">
      <c r="A17" t="s">
        <v>12</v>
      </c>
      <c r="B17" t="s">
        <v>32</v>
      </c>
      <c r="C17" s="5">
        <v>0</v>
      </c>
      <c r="D17" s="5">
        <v>0</v>
      </c>
      <c r="E17" s="5">
        <v>0</v>
      </c>
      <c r="F17" s="5">
        <v>0</v>
      </c>
      <c r="G17" s="5">
        <v>0</v>
      </c>
    </row>
    <row r="18" spans="1:7" x14ac:dyDescent="0.35">
      <c r="A18" t="s">
        <v>14</v>
      </c>
      <c r="B18" t="s">
        <v>29</v>
      </c>
      <c r="C18" s="5">
        <v>0</v>
      </c>
      <c r="D18" s="5">
        <v>0</v>
      </c>
      <c r="E18" s="5">
        <v>0</v>
      </c>
      <c r="F18" s="5">
        <v>0</v>
      </c>
      <c r="G18" s="5">
        <v>0</v>
      </c>
    </row>
    <row r="19" spans="1:7" x14ac:dyDescent="0.35">
      <c r="A19" t="s">
        <v>14</v>
      </c>
      <c r="B19" t="s">
        <v>30</v>
      </c>
      <c r="C19" s="5" t="s">
        <v>27</v>
      </c>
      <c r="D19" s="5" t="s">
        <v>27</v>
      </c>
      <c r="E19" s="5" t="s">
        <v>27</v>
      </c>
      <c r="F19" s="5">
        <v>0</v>
      </c>
      <c r="G19" s="5">
        <v>0</v>
      </c>
    </row>
    <row r="20" spans="1:7" x14ac:dyDescent="0.35">
      <c r="A20" t="s">
        <v>14</v>
      </c>
      <c r="B20" t="s">
        <v>31</v>
      </c>
      <c r="C20" s="5" t="s">
        <v>27</v>
      </c>
      <c r="D20" s="5" t="s">
        <v>27</v>
      </c>
      <c r="E20" s="5" t="s">
        <v>27</v>
      </c>
      <c r="F20" s="5">
        <v>45</v>
      </c>
      <c r="G20" s="5">
        <v>0</v>
      </c>
    </row>
    <row r="21" spans="1:7" x14ac:dyDescent="0.35">
      <c r="A21" t="s">
        <v>14</v>
      </c>
      <c r="B21" t="s">
        <v>32</v>
      </c>
      <c r="C21" s="5">
        <v>10</v>
      </c>
      <c r="D21" s="5" t="s">
        <v>27</v>
      </c>
      <c r="E21" s="5" t="s">
        <v>27</v>
      </c>
      <c r="F21" s="5" t="s">
        <v>27</v>
      </c>
      <c r="G21" s="5">
        <v>0</v>
      </c>
    </row>
    <row r="22" spans="1:7" x14ac:dyDescent="0.35">
      <c r="A22" t="s">
        <v>14</v>
      </c>
      <c r="B22" t="s">
        <v>33</v>
      </c>
      <c r="C22" s="5">
        <v>0</v>
      </c>
      <c r="D22" s="5" t="s">
        <v>27</v>
      </c>
      <c r="E22" s="5">
        <v>50</v>
      </c>
      <c r="F22" s="5">
        <v>45</v>
      </c>
      <c r="G22" s="5">
        <v>0</v>
      </c>
    </row>
    <row r="23" spans="1:7" x14ac:dyDescent="0.35">
      <c r="A23" t="s">
        <v>14</v>
      </c>
      <c r="B23" t="s">
        <v>34</v>
      </c>
      <c r="C23" s="5">
        <v>0</v>
      </c>
      <c r="D23" s="5">
        <v>0</v>
      </c>
      <c r="E23" s="5">
        <v>0</v>
      </c>
      <c r="F23" s="5">
        <v>0</v>
      </c>
      <c r="G23" s="5">
        <v>0</v>
      </c>
    </row>
    <row r="24" spans="1:7" x14ac:dyDescent="0.35">
      <c r="A24" t="s">
        <v>14</v>
      </c>
      <c r="B24" t="s">
        <v>35</v>
      </c>
      <c r="C24" s="5">
        <v>0</v>
      </c>
      <c r="D24" s="5">
        <v>0</v>
      </c>
      <c r="E24" s="5">
        <v>0</v>
      </c>
      <c r="F24" s="5">
        <v>0</v>
      </c>
      <c r="G24" s="5">
        <v>0</v>
      </c>
    </row>
    <row r="25" spans="1:7" x14ac:dyDescent="0.35">
      <c r="A25" t="s">
        <v>16</v>
      </c>
      <c r="B25" t="s">
        <v>36</v>
      </c>
      <c r="C25" s="5">
        <v>5</v>
      </c>
      <c r="D25" s="5">
        <v>5</v>
      </c>
      <c r="E25" s="5" t="s">
        <v>27</v>
      </c>
      <c r="F25" s="5">
        <v>0</v>
      </c>
      <c r="G25" s="5">
        <v>0</v>
      </c>
    </row>
    <row r="26" spans="1:7" x14ac:dyDescent="0.35">
      <c r="A26" t="s">
        <v>16</v>
      </c>
      <c r="B26" t="s">
        <v>37</v>
      </c>
      <c r="C26" s="5">
        <v>0</v>
      </c>
      <c r="D26" s="5">
        <v>0</v>
      </c>
      <c r="E26" s="5">
        <v>0</v>
      </c>
      <c r="F26" s="5">
        <v>0</v>
      </c>
      <c r="G26" s="5">
        <v>0</v>
      </c>
    </row>
    <row r="27" spans="1:7" x14ac:dyDescent="0.35">
      <c r="A27" t="s">
        <v>16</v>
      </c>
      <c r="B27" t="s">
        <v>38</v>
      </c>
      <c r="C27" s="5">
        <v>0</v>
      </c>
      <c r="D27" s="5">
        <v>0</v>
      </c>
      <c r="E27" s="5">
        <v>0</v>
      </c>
      <c r="F27" s="5">
        <v>0</v>
      </c>
      <c r="G27" s="5">
        <v>0</v>
      </c>
    </row>
    <row r="28" spans="1:7" x14ac:dyDescent="0.35">
      <c r="A28" t="s">
        <v>16</v>
      </c>
      <c r="B28" t="s">
        <v>39</v>
      </c>
      <c r="C28" s="5">
        <v>0</v>
      </c>
      <c r="D28" s="5">
        <v>0</v>
      </c>
      <c r="E28" s="5" t="s">
        <v>27</v>
      </c>
      <c r="F28" s="5">
        <v>0</v>
      </c>
      <c r="G28" s="5">
        <v>0</v>
      </c>
    </row>
    <row r="29" spans="1:7" x14ac:dyDescent="0.35">
      <c r="A29" t="s">
        <v>16</v>
      </c>
      <c r="B29" t="s">
        <v>40</v>
      </c>
      <c r="C29" s="5" t="s">
        <v>27</v>
      </c>
      <c r="D29" s="5">
        <v>65</v>
      </c>
      <c r="E29" s="5">
        <v>0</v>
      </c>
      <c r="F29" s="5" t="s">
        <v>27</v>
      </c>
      <c r="G29" s="5">
        <v>0</v>
      </c>
    </row>
    <row r="30" spans="1:7" x14ac:dyDescent="0.35">
      <c r="A30" t="s">
        <v>16</v>
      </c>
      <c r="B30" t="s">
        <v>33</v>
      </c>
      <c r="C30" s="5">
        <v>0</v>
      </c>
      <c r="D30" s="5">
        <v>5</v>
      </c>
      <c r="E30" s="5">
        <v>0</v>
      </c>
      <c r="F30" s="5">
        <v>0</v>
      </c>
      <c r="G30" s="5">
        <v>0</v>
      </c>
    </row>
    <row r="31" spans="1:7" x14ac:dyDescent="0.35">
      <c r="A31" t="s">
        <v>16</v>
      </c>
      <c r="B31" t="s">
        <v>41</v>
      </c>
      <c r="C31" s="5">
        <v>0</v>
      </c>
      <c r="D31" s="5">
        <v>0</v>
      </c>
      <c r="E31" s="5">
        <v>0</v>
      </c>
      <c r="F31" s="5">
        <v>0</v>
      </c>
      <c r="G31" s="5">
        <v>0</v>
      </c>
    </row>
    <row r="32" spans="1:7" x14ac:dyDescent="0.35">
      <c r="A32" t="s">
        <v>16</v>
      </c>
      <c r="B32" t="s">
        <v>34</v>
      </c>
      <c r="C32" s="5">
        <v>0</v>
      </c>
      <c r="D32" s="5" t="s">
        <v>27</v>
      </c>
      <c r="E32" s="5">
        <v>0</v>
      </c>
      <c r="F32" s="5" t="s">
        <v>27</v>
      </c>
      <c r="G32" s="5">
        <v>0</v>
      </c>
    </row>
    <row r="33" spans="1:7" x14ac:dyDescent="0.35">
      <c r="A33" t="s">
        <v>16</v>
      </c>
      <c r="B33" t="s">
        <v>35</v>
      </c>
      <c r="C33" s="5">
        <v>0</v>
      </c>
      <c r="D33" s="5">
        <v>0</v>
      </c>
      <c r="E33" s="5">
        <v>0</v>
      </c>
      <c r="F33" s="5">
        <v>0</v>
      </c>
      <c r="G33" s="5">
        <v>0</v>
      </c>
    </row>
    <row r="34" spans="1:7" x14ac:dyDescent="0.35">
      <c r="A34" t="s">
        <v>16</v>
      </c>
      <c r="B34" t="s">
        <v>42</v>
      </c>
      <c r="C34" s="5">
        <v>0</v>
      </c>
      <c r="D34" s="5">
        <v>0</v>
      </c>
      <c r="E34" s="5">
        <v>0</v>
      </c>
      <c r="F34" s="5">
        <v>0</v>
      </c>
      <c r="G34" s="5">
        <v>0</v>
      </c>
    </row>
    <row r="35" spans="1:7" x14ac:dyDescent="0.35">
      <c r="A35" t="s">
        <v>18</v>
      </c>
      <c r="B35" t="s">
        <v>36</v>
      </c>
      <c r="C35" s="5">
        <v>5</v>
      </c>
      <c r="D35" s="5" t="s">
        <v>27</v>
      </c>
      <c r="E35" s="5" t="s">
        <v>27</v>
      </c>
      <c r="F35" s="5">
        <v>35</v>
      </c>
      <c r="G35" s="5">
        <v>30</v>
      </c>
    </row>
    <row r="36" spans="1:7" x14ac:dyDescent="0.35">
      <c r="A36" t="s">
        <v>18</v>
      </c>
      <c r="B36" t="s">
        <v>37</v>
      </c>
      <c r="C36" s="5">
        <v>0</v>
      </c>
      <c r="D36" s="5">
        <v>0</v>
      </c>
      <c r="E36" s="5">
        <v>0</v>
      </c>
      <c r="F36" s="5">
        <v>0</v>
      </c>
      <c r="G36" s="5">
        <v>0</v>
      </c>
    </row>
    <row r="37" spans="1:7" x14ac:dyDescent="0.35">
      <c r="A37" t="s">
        <v>18</v>
      </c>
      <c r="B37" t="s">
        <v>38</v>
      </c>
      <c r="C37" s="5">
        <v>0</v>
      </c>
      <c r="D37" s="5">
        <v>0</v>
      </c>
      <c r="E37" s="5">
        <v>0</v>
      </c>
      <c r="F37" s="5">
        <v>0</v>
      </c>
      <c r="G37" s="5">
        <v>0</v>
      </c>
    </row>
    <row r="38" spans="1:7" x14ac:dyDescent="0.35">
      <c r="A38" t="s">
        <v>18</v>
      </c>
      <c r="B38" t="s">
        <v>43</v>
      </c>
      <c r="C38" s="5">
        <v>0</v>
      </c>
      <c r="D38" s="5">
        <v>0</v>
      </c>
      <c r="E38" s="5">
        <v>0</v>
      </c>
      <c r="F38" s="5">
        <v>0</v>
      </c>
      <c r="G38" s="5">
        <v>0</v>
      </c>
    </row>
    <row r="39" spans="1:7" x14ac:dyDescent="0.35">
      <c r="A39" t="s">
        <v>18</v>
      </c>
      <c r="B39" t="s">
        <v>44</v>
      </c>
      <c r="C39" s="5">
        <v>0</v>
      </c>
      <c r="D39" s="5">
        <v>0</v>
      </c>
      <c r="E39" s="5">
        <v>0</v>
      </c>
      <c r="F39" s="5">
        <v>0</v>
      </c>
      <c r="G39" s="5">
        <v>0</v>
      </c>
    </row>
    <row r="40" spans="1:7" x14ac:dyDescent="0.35">
      <c r="A40" t="s">
        <v>18</v>
      </c>
      <c r="B40" t="s">
        <v>39</v>
      </c>
      <c r="C40" s="5">
        <v>185</v>
      </c>
      <c r="D40" s="5">
        <v>245</v>
      </c>
      <c r="E40" s="5">
        <v>345</v>
      </c>
      <c r="F40" s="5">
        <v>300</v>
      </c>
      <c r="G40" s="5">
        <v>245</v>
      </c>
    </row>
    <row r="41" spans="1:7" x14ac:dyDescent="0.35">
      <c r="A41" t="s">
        <v>18</v>
      </c>
      <c r="B41" t="s">
        <v>45</v>
      </c>
      <c r="C41" s="5">
        <v>0</v>
      </c>
      <c r="D41" s="5">
        <v>0</v>
      </c>
      <c r="E41" s="5">
        <v>0</v>
      </c>
      <c r="F41" s="5">
        <v>0</v>
      </c>
      <c r="G41" s="5">
        <v>0</v>
      </c>
    </row>
    <row r="42" spans="1:7" x14ac:dyDescent="0.35">
      <c r="A42" t="s">
        <v>18</v>
      </c>
      <c r="B42" t="s">
        <v>46</v>
      </c>
      <c r="C42" s="5">
        <v>0</v>
      </c>
      <c r="D42" s="5">
        <v>0</v>
      </c>
      <c r="E42" s="5">
        <v>0</v>
      </c>
      <c r="F42" s="5">
        <v>0</v>
      </c>
      <c r="G42" s="5">
        <v>0</v>
      </c>
    </row>
    <row r="43" spans="1:7" x14ac:dyDescent="0.35">
      <c r="A43" t="s">
        <v>18</v>
      </c>
      <c r="B43" t="s">
        <v>47</v>
      </c>
      <c r="C43" s="5">
        <v>0</v>
      </c>
      <c r="D43" s="5">
        <v>0</v>
      </c>
      <c r="E43" s="5">
        <v>0</v>
      </c>
      <c r="F43" s="5">
        <v>0</v>
      </c>
      <c r="G43" s="5">
        <v>0</v>
      </c>
    </row>
    <row r="44" spans="1:7" x14ac:dyDescent="0.35">
      <c r="A44" t="s">
        <v>18</v>
      </c>
      <c r="B44" t="s">
        <v>40</v>
      </c>
      <c r="C44" s="5" t="s">
        <v>27</v>
      </c>
      <c r="D44" s="5">
        <v>10</v>
      </c>
      <c r="E44" s="5">
        <v>0</v>
      </c>
      <c r="F44" s="5">
        <v>15</v>
      </c>
      <c r="G44" s="5">
        <v>0</v>
      </c>
    </row>
    <row r="45" spans="1:7" x14ac:dyDescent="0.35">
      <c r="A45" t="s">
        <v>18</v>
      </c>
      <c r="B45" t="s">
        <v>33</v>
      </c>
      <c r="C45" s="5">
        <v>5</v>
      </c>
      <c r="D45" s="5">
        <v>0</v>
      </c>
      <c r="E45" s="5">
        <v>0</v>
      </c>
      <c r="F45" s="5">
        <v>0</v>
      </c>
      <c r="G45" s="5">
        <v>0</v>
      </c>
    </row>
    <row r="46" spans="1:7" x14ac:dyDescent="0.35">
      <c r="A46" t="s">
        <v>18</v>
      </c>
      <c r="B46" t="s">
        <v>48</v>
      </c>
      <c r="C46" s="5">
        <v>20</v>
      </c>
      <c r="D46" s="5">
        <v>15</v>
      </c>
      <c r="E46" s="5">
        <v>15</v>
      </c>
      <c r="F46" s="5">
        <v>25</v>
      </c>
      <c r="G46" s="5">
        <v>15</v>
      </c>
    </row>
    <row r="47" spans="1:7" x14ac:dyDescent="0.35">
      <c r="A47" t="s">
        <v>18</v>
      </c>
      <c r="B47" t="s">
        <v>49</v>
      </c>
      <c r="C47" s="5">
        <v>0</v>
      </c>
      <c r="D47" s="5">
        <v>0</v>
      </c>
      <c r="E47" s="5">
        <v>0</v>
      </c>
      <c r="F47" s="5">
        <v>0</v>
      </c>
      <c r="G47" s="5">
        <v>0</v>
      </c>
    </row>
    <row r="48" spans="1:7" x14ac:dyDescent="0.35">
      <c r="A48" t="s">
        <v>18</v>
      </c>
      <c r="B48" t="s">
        <v>50</v>
      </c>
      <c r="C48" s="5">
        <v>0</v>
      </c>
      <c r="D48" s="5">
        <v>0</v>
      </c>
      <c r="E48" s="5">
        <v>0</v>
      </c>
      <c r="F48" s="5">
        <v>15</v>
      </c>
      <c r="G48" s="5">
        <v>25</v>
      </c>
    </row>
    <row r="49" spans="1:7" x14ac:dyDescent="0.35">
      <c r="A49" t="s">
        <v>18</v>
      </c>
      <c r="B49" t="s">
        <v>41</v>
      </c>
      <c r="C49" s="5">
        <v>0</v>
      </c>
      <c r="D49" s="5">
        <v>0</v>
      </c>
      <c r="E49" s="5">
        <v>0</v>
      </c>
      <c r="F49" s="5">
        <v>0</v>
      </c>
      <c r="G49" s="5">
        <v>0</v>
      </c>
    </row>
    <row r="50" spans="1:7" x14ac:dyDescent="0.35">
      <c r="A50" t="s">
        <v>18</v>
      </c>
      <c r="B50" t="s">
        <v>34</v>
      </c>
      <c r="C50" s="5">
        <v>0</v>
      </c>
      <c r="D50" s="5" t="s">
        <v>27</v>
      </c>
      <c r="E50" s="5" t="s">
        <v>27</v>
      </c>
      <c r="F50" s="5">
        <v>15</v>
      </c>
      <c r="G50" s="5" t="s">
        <v>27</v>
      </c>
    </row>
    <row r="51" spans="1:7" x14ac:dyDescent="0.35">
      <c r="A51" t="s">
        <v>18</v>
      </c>
      <c r="B51" t="s">
        <v>35</v>
      </c>
      <c r="C51" s="5">
        <v>0</v>
      </c>
      <c r="D51" s="5">
        <v>0</v>
      </c>
      <c r="E51" s="5">
        <v>0</v>
      </c>
      <c r="F51" s="5">
        <v>0</v>
      </c>
      <c r="G51" s="5">
        <v>0</v>
      </c>
    </row>
    <row r="52" spans="1:7" x14ac:dyDescent="0.35">
      <c r="A52" t="s">
        <v>18</v>
      </c>
      <c r="B52" t="s">
        <v>42</v>
      </c>
      <c r="C52" s="5">
        <v>5</v>
      </c>
      <c r="D52" s="5">
        <v>0</v>
      </c>
      <c r="E52" s="5">
        <v>0</v>
      </c>
      <c r="F52" s="5">
        <v>0</v>
      </c>
      <c r="G52" s="5">
        <v>0</v>
      </c>
    </row>
    <row r="53" spans="1:7" x14ac:dyDescent="0.35">
      <c r="A53" t="s">
        <v>20</v>
      </c>
      <c r="B53" t="s">
        <v>51</v>
      </c>
      <c r="C53" s="5">
        <v>0</v>
      </c>
      <c r="D53" s="5">
        <v>0</v>
      </c>
      <c r="E53" s="5">
        <v>0</v>
      </c>
      <c r="F53" s="5">
        <v>0</v>
      </c>
      <c r="G53" s="5">
        <v>0</v>
      </c>
    </row>
    <row r="54" spans="1:7" x14ac:dyDescent="0.35">
      <c r="A54" t="s">
        <v>20</v>
      </c>
      <c r="B54" t="s">
        <v>36</v>
      </c>
      <c r="C54" s="5">
        <v>90</v>
      </c>
      <c r="D54" s="5">
        <v>55</v>
      </c>
      <c r="E54" s="5">
        <v>35</v>
      </c>
      <c r="F54" s="5">
        <v>10</v>
      </c>
      <c r="G54" s="5">
        <v>0</v>
      </c>
    </row>
    <row r="55" spans="1:7" x14ac:dyDescent="0.35">
      <c r="A55" t="s">
        <v>20</v>
      </c>
      <c r="B55" t="s">
        <v>37</v>
      </c>
      <c r="C55" s="5">
        <v>0</v>
      </c>
      <c r="D55" s="5">
        <v>0</v>
      </c>
      <c r="E55" s="5">
        <v>0</v>
      </c>
      <c r="F55" s="5">
        <v>10</v>
      </c>
      <c r="G55" s="5">
        <v>0</v>
      </c>
    </row>
    <row r="56" spans="1:7" x14ac:dyDescent="0.35">
      <c r="A56" t="s">
        <v>20</v>
      </c>
      <c r="B56" t="s">
        <v>38</v>
      </c>
      <c r="C56" s="5">
        <v>0</v>
      </c>
      <c r="D56" s="5">
        <v>0</v>
      </c>
      <c r="E56" s="5">
        <v>0</v>
      </c>
      <c r="F56" s="5" t="s">
        <v>25</v>
      </c>
      <c r="G56" s="5" t="s">
        <v>25</v>
      </c>
    </row>
    <row r="57" spans="1:7" x14ac:dyDescent="0.35">
      <c r="A57" t="s">
        <v>20</v>
      </c>
      <c r="B57" t="s">
        <v>52</v>
      </c>
      <c r="C57" s="5" t="s">
        <v>25</v>
      </c>
      <c r="D57" s="5" t="s">
        <v>25</v>
      </c>
      <c r="E57" s="5" t="s">
        <v>25</v>
      </c>
      <c r="F57" s="5">
        <v>0</v>
      </c>
      <c r="G57" s="5">
        <v>0</v>
      </c>
    </row>
    <row r="58" spans="1:7" x14ac:dyDescent="0.35">
      <c r="A58" t="s">
        <v>20</v>
      </c>
      <c r="B58" t="s">
        <v>53</v>
      </c>
      <c r="C58" s="5">
        <v>20</v>
      </c>
      <c r="D58" s="5">
        <v>25</v>
      </c>
      <c r="E58" s="5">
        <v>0</v>
      </c>
      <c r="F58" s="5">
        <v>55</v>
      </c>
      <c r="G58" s="5">
        <v>0</v>
      </c>
    </row>
    <row r="59" spans="1:7" x14ac:dyDescent="0.35">
      <c r="A59" t="s">
        <v>20</v>
      </c>
      <c r="B59" t="s">
        <v>46</v>
      </c>
      <c r="C59" s="5">
        <v>0</v>
      </c>
      <c r="D59" s="5">
        <v>0</v>
      </c>
      <c r="E59" s="5" t="s">
        <v>27</v>
      </c>
      <c r="F59" s="5">
        <v>0</v>
      </c>
      <c r="G59" s="5">
        <v>0</v>
      </c>
    </row>
    <row r="60" spans="1:7" x14ac:dyDescent="0.35">
      <c r="A60" t="s">
        <v>20</v>
      </c>
      <c r="B60" t="s">
        <v>40</v>
      </c>
      <c r="C60" s="5">
        <v>0</v>
      </c>
      <c r="D60" s="5">
        <v>0</v>
      </c>
      <c r="E60" s="5">
        <v>0</v>
      </c>
      <c r="F60" s="5" t="s">
        <v>25</v>
      </c>
      <c r="G60" s="5" t="s">
        <v>25</v>
      </c>
    </row>
    <row r="61" spans="1:7" x14ac:dyDescent="0.35">
      <c r="A61" t="s">
        <v>20</v>
      </c>
      <c r="B61" t="s">
        <v>33</v>
      </c>
      <c r="C61" s="5" t="s">
        <v>27</v>
      </c>
      <c r="D61" s="5">
        <v>0</v>
      </c>
      <c r="E61" s="5">
        <v>0</v>
      </c>
      <c r="F61" s="5">
        <v>0</v>
      </c>
      <c r="G61" s="5">
        <v>0</v>
      </c>
    </row>
    <row r="62" spans="1:7" x14ac:dyDescent="0.35">
      <c r="A62" t="s">
        <v>20</v>
      </c>
      <c r="B62" t="s">
        <v>48</v>
      </c>
      <c r="C62" s="5">
        <v>0</v>
      </c>
      <c r="D62" s="5" t="s">
        <v>27</v>
      </c>
      <c r="E62" s="5">
        <v>0</v>
      </c>
      <c r="F62" s="5">
        <v>20</v>
      </c>
      <c r="G62" s="5">
        <v>10</v>
      </c>
    </row>
    <row r="63" spans="1:7" x14ac:dyDescent="0.35">
      <c r="A63" t="s">
        <v>20</v>
      </c>
      <c r="B63" t="s">
        <v>49</v>
      </c>
      <c r="C63" s="5">
        <v>0</v>
      </c>
      <c r="D63" s="5">
        <v>0</v>
      </c>
      <c r="E63" s="5">
        <v>0</v>
      </c>
      <c r="F63" s="5">
        <v>0</v>
      </c>
      <c r="G63" s="5">
        <v>0</v>
      </c>
    </row>
    <row r="64" spans="1:7" x14ac:dyDescent="0.35">
      <c r="A64" t="s">
        <v>20</v>
      </c>
      <c r="B64" t="s">
        <v>41</v>
      </c>
      <c r="C64" s="5">
        <v>0</v>
      </c>
      <c r="D64" s="5">
        <v>0</v>
      </c>
      <c r="E64" s="5">
        <v>0</v>
      </c>
      <c r="F64" s="5">
        <v>0</v>
      </c>
      <c r="G64" s="5">
        <v>0</v>
      </c>
    </row>
    <row r="65" spans="1:7" x14ac:dyDescent="0.35">
      <c r="A65" t="s">
        <v>20</v>
      </c>
      <c r="B65" t="s">
        <v>34</v>
      </c>
      <c r="C65" s="5" t="s">
        <v>27</v>
      </c>
      <c r="D65" s="5" t="s">
        <v>27</v>
      </c>
      <c r="E65" s="5" t="s">
        <v>27</v>
      </c>
      <c r="F65" s="5">
        <v>15</v>
      </c>
      <c r="G65" s="5">
        <v>15</v>
      </c>
    </row>
    <row r="66" spans="1:7" x14ac:dyDescent="0.35">
      <c r="A66" t="s">
        <v>20</v>
      </c>
      <c r="B66" t="s">
        <v>42</v>
      </c>
      <c r="C66" s="5">
        <v>10</v>
      </c>
      <c r="D66" s="5">
        <v>0</v>
      </c>
      <c r="E66" s="5">
        <v>0</v>
      </c>
      <c r="F66" s="5">
        <v>0</v>
      </c>
      <c r="G66" s="5">
        <v>0</v>
      </c>
    </row>
    <row r="67" spans="1:7" x14ac:dyDescent="0.35">
      <c r="A67" t="s">
        <v>22</v>
      </c>
      <c r="B67" t="s">
        <v>36</v>
      </c>
      <c r="C67" s="5">
        <v>0</v>
      </c>
      <c r="D67" s="5">
        <v>0</v>
      </c>
      <c r="E67" s="5">
        <v>0</v>
      </c>
      <c r="F67" s="5">
        <v>0</v>
      </c>
      <c r="G67" s="5">
        <v>0</v>
      </c>
    </row>
    <row r="68" spans="1:7" x14ac:dyDescent="0.35">
      <c r="A68" t="s">
        <v>22</v>
      </c>
      <c r="B68" t="s">
        <v>53</v>
      </c>
      <c r="C68" s="5">
        <v>30</v>
      </c>
      <c r="D68" s="5">
        <v>45</v>
      </c>
      <c r="E68" s="5">
        <v>35</v>
      </c>
      <c r="F68" s="5">
        <v>10</v>
      </c>
      <c r="G68" s="5">
        <v>30</v>
      </c>
    </row>
    <row r="69" spans="1:7" x14ac:dyDescent="0.35">
      <c r="A69" t="s">
        <v>22</v>
      </c>
      <c r="B69" t="s">
        <v>40</v>
      </c>
      <c r="C69" s="5">
        <v>0</v>
      </c>
      <c r="D69" s="5">
        <v>0</v>
      </c>
      <c r="E69" s="5">
        <v>0</v>
      </c>
      <c r="F69" s="5" t="s">
        <v>25</v>
      </c>
      <c r="G69" s="5" t="s">
        <v>25</v>
      </c>
    </row>
    <row r="70" spans="1:7" x14ac:dyDescent="0.35">
      <c r="A70" t="s">
        <v>22</v>
      </c>
      <c r="B70" t="s">
        <v>33</v>
      </c>
      <c r="C70" s="5">
        <v>15</v>
      </c>
      <c r="D70" s="5" t="s">
        <v>27</v>
      </c>
      <c r="E70" s="5" t="s">
        <v>27</v>
      </c>
      <c r="F70" s="5">
        <v>0</v>
      </c>
      <c r="G70" s="5">
        <v>0</v>
      </c>
    </row>
    <row r="71" spans="1:7" x14ac:dyDescent="0.35">
      <c r="A71" t="s">
        <v>22</v>
      </c>
      <c r="B71" t="s">
        <v>48</v>
      </c>
      <c r="C71" s="5">
        <v>0</v>
      </c>
      <c r="D71" s="5" t="s">
        <v>25</v>
      </c>
      <c r="E71" s="5" t="s">
        <v>25</v>
      </c>
      <c r="F71" s="5" t="s">
        <v>25</v>
      </c>
      <c r="G71" s="5" t="s">
        <v>25</v>
      </c>
    </row>
    <row r="72" spans="1:7" x14ac:dyDescent="0.35">
      <c r="A72" t="s">
        <v>22</v>
      </c>
      <c r="B72" t="s">
        <v>41</v>
      </c>
      <c r="C72" s="5">
        <v>0</v>
      </c>
      <c r="D72" s="5">
        <v>0</v>
      </c>
      <c r="E72" s="5">
        <v>0</v>
      </c>
      <c r="F72" s="5">
        <v>0</v>
      </c>
      <c r="G72" s="5">
        <v>0</v>
      </c>
    </row>
    <row r="73" spans="1:7" x14ac:dyDescent="0.35">
      <c r="A73" t="s">
        <v>22</v>
      </c>
      <c r="B73" t="s">
        <v>34</v>
      </c>
      <c r="C73" s="5" t="s">
        <v>27</v>
      </c>
      <c r="D73" s="5" t="s">
        <v>27</v>
      </c>
      <c r="E73" s="5">
        <v>5</v>
      </c>
      <c r="F73" s="5" t="s">
        <v>27</v>
      </c>
      <c r="G73" s="5" t="s">
        <v>27</v>
      </c>
    </row>
    <row r="74" spans="1:7" x14ac:dyDescent="0.35">
      <c r="A74" t="s">
        <v>22</v>
      </c>
      <c r="B74" t="s">
        <v>54</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2024-07-09T06:19:56Z</dcterms:created>
  <dcterms:modified xsi:type="dcterms:W3CDTF">2024-07-10T09:52:03Z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