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xr:revisionPtr revIDLastSave="0" documentId="13_ncr:1_{A40513E6-9470-423E-AD7E-92AFEC95A470}" xr6:coauthVersionLast="47" xr6:coauthVersionMax="47" xr10:uidLastSave="{00000000-0000-0000-0000-000000000000}"/>
  <bookViews>
    <workbookView xWindow="-120" yWindow="-120" windowWidth="29040" windowHeight="15720" xr2:uid="{00000000-000D-0000-FFFF-FFFF00000000}"/>
  </bookViews>
  <sheets>
    <sheet name="Contents" sheetId="1" r:id="rId1"/>
    <sheet name="EA1" sheetId="2" r:id="rId2"/>
    <sheet name="EA2" sheetId="3" r:id="rId3"/>
    <sheet name="EA3" sheetId="4" r:id="rId4"/>
    <sheet name="EA4" sheetId="5" r:id="rId5"/>
    <sheet name="EA5" sheetId="6" r:id="rId6"/>
    <sheet name="EA6" sheetId="7" r:id="rId7"/>
    <sheet name="EA7" sheetId="8" r:id="rId8"/>
    <sheet name="EA8" sheetId="9" r:id="rId9"/>
    <sheet name="EA9" sheetId="10" r:id="rId10"/>
    <sheet name="EA10" sheetId="11" r:id="rId11"/>
    <sheet name="EA11" sheetId="12" r:id="rId12"/>
    <sheet name="EA12" sheetId="13" r:id="rId13"/>
    <sheet name="EA13" sheetId="14" r:id="rId14"/>
    <sheet name="EA14" sheetId="15" r:id="rId15"/>
    <sheet name="EA15" sheetId="16" r:id="rId16"/>
    <sheet name="EA16" sheetId="17" r:id="rId17"/>
    <sheet name="EA17" sheetId="18" r:id="rId18"/>
    <sheet name="EA18" sheetId="19" r:id="rId19"/>
    <sheet name="EA19" sheetId="20" r:id="rId20"/>
    <sheet name="EA20" sheetId="21" r:id="rId21"/>
    <sheet name="EA21" sheetId="22" r:id="rId22"/>
    <sheet name="EA22" sheetId="23" r:id="rId23"/>
    <sheet name="EA23" sheetId="24" r:id="rId24"/>
    <sheet name="EA24" sheetId="25" r:id="rId25"/>
    <sheet name="EA25" sheetId="26" r:id="rId26"/>
    <sheet name="EA26" sheetId="27" r:id="rId27"/>
    <sheet name="EA27" sheetId="28" r:id="rId28"/>
    <sheet name="EA28" sheetId="29" r:id="rId29"/>
    <sheet name="EA29" sheetId="30" r:id="rId30"/>
    <sheet name="EA30" sheetId="31" r:id="rId31"/>
    <sheet name="EA31" sheetId="32" r:id="rId32"/>
    <sheet name="EA32" sheetId="33" r:id="rId33"/>
    <sheet name="Notes" sheetId="34" r:id="rId3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34" l="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alcChain>
</file>

<file path=xl/sharedStrings.xml><?xml version="1.0" encoding="utf-8"?>
<sst xmlns="http://schemas.openxmlformats.org/spreadsheetml/2006/main" count="8355" uniqueCount="111">
  <si>
    <t>Provisional Attainment Statistics 2025 - Education Authority - Awards</t>
  </si>
  <si>
    <t>Provisional Attainment Statistics 2025 - Education Authority - Awards presents a summary of entries and attainment on results day in August for each of the 32 education authorities in Scotland.</t>
  </si>
  <si>
    <t>Reference: 25PAEA</t>
  </si>
  <si>
    <t>Release date: 5 August 2025</t>
  </si>
  <si>
    <t>Contact name: Chris Boulter</t>
  </si>
  <si>
    <t>Contact email: data.analytics@sqa.org.uk</t>
  </si>
  <si>
    <t>Level</t>
  </si>
  <si>
    <t>Subject</t>
  </si>
  <si>
    <t>Awarded Count 2025</t>
  </si>
  <si>
    <t>Awarded Count 2024</t>
  </si>
  <si>
    <t>Awarded Count 2023</t>
  </si>
  <si>
    <t>Awarded Count 2022</t>
  </si>
  <si>
    <t>Awarded Count 2021</t>
  </si>
  <si>
    <t>Awarded Count 2020</t>
  </si>
  <si>
    <t>Awarded Count 2019</t>
  </si>
  <si>
    <t>SCQF1</t>
  </si>
  <si>
    <t>Total - SCQF1</t>
  </si>
  <si>
    <t>[c]</t>
  </si>
  <si>
    <t>SCQF2</t>
  </si>
  <si>
    <t>Total - SCQF2</t>
  </si>
  <si>
    <t>SCQF3</t>
  </si>
  <si>
    <t>Total - SCQF3</t>
  </si>
  <si>
    <t>SCQF4</t>
  </si>
  <si>
    <t>Total - SCQF4</t>
  </si>
  <si>
    <t>SCQF5</t>
  </si>
  <si>
    <t>Total - SCQF5</t>
  </si>
  <si>
    <t>SCQF6</t>
  </si>
  <si>
    <t>Total - SCQF6</t>
  </si>
  <si>
    <t>SCQF7</t>
  </si>
  <si>
    <t>Total - SCQF7</t>
  </si>
  <si>
    <t>[z]</t>
  </si>
  <si>
    <t>Adult Learning and Transition Bronze Award</t>
  </si>
  <si>
    <t>Adult Learning and Transition Gold Award</t>
  </si>
  <si>
    <t>Adult Learning and Transition Silver Award</t>
  </si>
  <si>
    <t>Cycling Award</t>
  </si>
  <si>
    <t>Personal Achievement Bronze Award</t>
  </si>
  <si>
    <t>Personal Achievement Gold Award</t>
  </si>
  <si>
    <t>Personal Achievement Silver Award</t>
  </si>
  <si>
    <t>Personal Development Award</t>
  </si>
  <si>
    <t>Scottish Studies Award</t>
  </si>
  <si>
    <t>Steps to Work Award</t>
  </si>
  <si>
    <t>Award in Religion, Belief and Values</t>
  </si>
  <si>
    <t>Award in Volunteering Skills</t>
  </si>
  <si>
    <t>British Sign Language</t>
  </si>
  <si>
    <t>Employability Award</t>
  </si>
  <si>
    <t>Modern Languages for Life and Work Award</t>
  </si>
  <si>
    <t>Scots Language Award</t>
  </si>
  <si>
    <t>Wellbeing Award</t>
  </si>
  <si>
    <t>Culinary Ability: Food Preparation Award</t>
  </si>
  <si>
    <t>Cyber Security Fundamentals</t>
  </si>
  <si>
    <t>Internet Safety</t>
  </si>
  <si>
    <t>Mental Health and Wellbeing</t>
  </si>
  <si>
    <t>Mentoring</t>
  </si>
  <si>
    <t>Personal Finance Award</t>
  </si>
  <si>
    <t>Preparation for Employment Award</t>
  </si>
  <si>
    <t>Safe Road User Award</t>
  </si>
  <si>
    <t>Award in Customer Service: Principles and Practices</t>
  </si>
  <si>
    <t>Customer Service Award</t>
  </si>
  <si>
    <t>Film and Screen</t>
  </si>
  <si>
    <t>Leadership Award</t>
  </si>
  <si>
    <t>Statistics Award</t>
  </si>
  <si>
    <t>This worksheet contains one table.</t>
  </si>
  <si>
    <t>Some shorthand is used in this table, [c] where the value is suppressed to protect against the risk of disclosure of personal information and [z] for not applicable.</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</si>
  <si>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</si>
  <si>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</si>
  <si>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</si>
  <si>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</si>
  <si>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[note 2]</t>
  </si>
  <si>
    <t>Attainment information for SQA's Awards, National Certificate and National Progression Award qualifications in 2025 detail the number of successfully certificated entries between 1 August 2024 and 30 June 2025. The statistics are therefore subject to change when attainment across the complete academic year is published in the December release of the attainment statistics.</t>
  </si>
  <si>
    <t>[note 3]</t>
  </si>
  <si>
    <t>The number entered for and resulted may change after results day due to completion of post-certification procedures such as appeals and malpractice.</t>
  </si>
  <si>
    <t>[note 4]</t>
  </si>
  <si>
    <t>The education authority categories used in these statistics result from the related centre types Education Authority - Secondary School and Education Authority - Special School.</t>
  </si>
  <si>
    <t>[note 5]</t>
  </si>
  <si>
    <t>Qualifications with no certifications in the reporting period are not included.</t>
  </si>
  <si>
    <t>[note 6]</t>
  </si>
  <si>
    <t>[note 7]</t>
  </si>
  <si>
    <t>We welcome your feedback on our publications. Should you have any comments on this information release and how to improve it in order to meet your needs please contact us using data.analytics@sqa.org.uk.</t>
  </si>
  <si>
    <t>Table 1: Provisional  Awards Attainment - Aberdeen City Council</t>
  </si>
  <si>
    <t>Table 2: Provisional  Awards Attainment - Aberdeenshire Council</t>
  </si>
  <si>
    <t>Table 3: Provisional  Awards Attainment - Angus Council</t>
  </si>
  <si>
    <t>Table 4: Provisional  Awards Attainment - Argyll and Bute Council</t>
  </si>
  <si>
    <t>Table 5: Provisional  Awards Attainment - City of Glasgow Council</t>
  </si>
  <si>
    <t>Table 6: Provisional  Awards Attainment - Clackmannanshire Council</t>
  </si>
  <si>
    <t>Table 7: Provisional  Awards Attainment - Comhairle Nan Eilean Siar</t>
  </si>
  <si>
    <t>Table 8: Provisional  Awards Attainment - Dumfries and Galloway Council</t>
  </si>
  <si>
    <t>Table 9: Provisional  Awards Attainment - Dundee City Council</t>
  </si>
  <si>
    <t>Table 10: Provisional  Awards Attainment - East Ayrshire Council</t>
  </si>
  <si>
    <t>Table 11: Provisional  Awards Attainment - East Dunbartonshire Council</t>
  </si>
  <si>
    <t>Table 12: Provisional  Awards Attainment - East Lothian Council</t>
  </si>
  <si>
    <t>Table 13: Provisional  Awards Attainment - East Renfrewshire Council</t>
  </si>
  <si>
    <t>Table 14: Provisional  Awards Attainment - Falkirk Council</t>
  </si>
  <si>
    <t>Table 15: Provisional  Awards Attainment - Fife Council</t>
  </si>
  <si>
    <t>Table 16: Provisional  Awards Attainment - Highland Council</t>
  </si>
  <si>
    <t>Table 17: Provisional  Awards Attainment - Inverclyde Council</t>
  </si>
  <si>
    <t>Table 18: Provisional  Awards Attainment - Midlothian Council</t>
  </si>
  <si>
    <t>Table 19: Provisional  Awards Attainment - North Ayrshire Council</t>
  </si>
  <si>
    <t>Table 20: Provisional  Awards Attainment - North Lanarkshire Council</t>
  </si>
  <si>
    <t>Table 21: Provisional  Awards Attainment - Orkney Islands Council</t>
  </si>
  <si>
    <t>Table 22: Provisional  Awards Attainment - Perth &amp; Kinross Council</t>
  </si>
  <si>
    <t>Table 23: Provisional  Awards Attainment - Renfrewshire Council</t>
  </si>
  <si>
    <t>Table 24: Provisional  Awards Attainment - Scottish Borders Council</t>
  </si>
  <si>
    <t>Table 25: Provisional  Awards Attainment - Shetland Islands Council</t>
  </si>
  <si>
    <t>Table 26: Provisional  Awards Attainment - South Ayrshire Council</t>
  </si>
  <si>
    <t>Table 27: Provisional  Awards Attainment - South Lanarkshire Council</t>
  </si>
  <si>
    <t>Table 28: Provisional  Awards Attainment - Stirling Council</t>
  </si>
  <si>
    <t>Table 29: Provisional  Awards Attainment - The City of Edinburgh Council</t>
  </si>
  <si>
    <t>Table 30: Provisional  Awards Attainment - The Moray Council</t>
  </si>
  <si>
    <t>Table 31: Provisional  Awards Attainment - West Dunbartonshire Council</t>
  </si>
  <si>
    <t>Table 32: Provisional  Awards Attainment - West Lothian Council</t>
  </si>
  <si>
    <t>Notes accompanying this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</si>
</sst>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2"/>
      <color rgb="FF000000"/>
      <name val="Arial"/>
    </font>
    <font>
      <u/>
      <sz val="12"/>
      <color rgb="FF0000EE"/>
      <name val="Arial"/>
    </font>
    <font>
      <b/>
      <sz val="12"/>
      <color rgb="FF000000"/>
      <name val="Arial"/>
    </font>
    <font>
      <b/>
      <sz val="15"/>
      <color theme="3"/>
      <name val="Calibri"/>
      <family val="2"/>
      <scheme val="minor"/>
    </font>
    <font>
      <b/>
      <sz val="14"/>
      <name val="Arial"/>
      <family val="2"/>
    </font>
  </fonts>
  <fills count="2">
    <fill>
      <patternFill patternType="none"/>
    </fill>
    <fill>
      <patternFill patternType="gray125"/>
    </fill>
  </fills>
  <borders count="4">
    <border>
      <left/>
      <right/>
      <top/>
      <bottom/>
      <diagonal/>
    </border>
    <border>
      <left/>
      <right/>
      <top/>
      <bottom style="thin">
        <color rgb="FF000000"/>
      </bottom>
      <diagonal/>
    </border>
    <border>
      <left/>
      <right/>
      <top style="thin">
        <color rgb="FF000000"/>
      </top>
      <bottom/>
      <diagonal/>
    </border>
    <border>
      <left/>
      <right/>
      <top/>
      <bottom style="thick">
        <color theme="4"/>
      </bottom>
      <diagonal/>
    </border>
  </borders>
  <cellStyleXfs count="2">
    <xf numFmtId="0" fontId="0" fillId="0" borderId="0"/>
    <xf numFmtId="0" fontId="3" fillId="0" borderId="3" applyNumberFormat="0" applyFill="0" applyAlignment="0" applyProtection="0"/>
  </cellStyleXfs>
  <cellXfs count="13">
    <xf numFmtId="0" fontId="0" fillId="0" borderId="0" xfId="0"/>
    <xf numFmtId="0" fontId="0" fillId="0" borderId="0" xfId="0" applyAlignment="1">
      <alignment wrapText="1"/>
    </xf>
    <xf numFmtId="0" fontId="1" fillId="0" borderId="0" xfId="0" applyFont="1"/>
    <xf numFmtId="0" fontId="2" fillId="0" borderId="1" xfId="0" applyFont="1" applyBorder="1" applyAlignment="1">
      <alignment horizontal="center"/>
    </xf>
    <xf numFmtId="3" fontId="0" fillId="0" borderId="0" xfId="0" applyNumberFormat="1" applyAlignment="1">
      <alignment horizontal="right"/>
    </xf>
    <xf numFmtId="0" fontId="0" fillId="0" borderId="0" xfId="0" applyAlignment="1">
      <alignment horizontal="right"/>
    </xf>
    <xf numFmtId="0" fontId="0" fillId="0" borderId="2" xfId="0" applyBorder="1" applyAlignment="1">
      <alignment horizontal="right"/>
    </xf>
    <xf numFmtId="3" fontId="0" fillId="0" borderId="2" xfId="0" applyNumberFormat="1" applyBorder="1" applyAlignment="1">
      <alignment horizontal="right"/>
    </xf>
    <xf numFmtId="0" fontId="0" fillId="0" borderId="2" xfId="0" applyBorder="1"/>
    <xf numFmtId="0" fontId="0" fillId="0" borderId="0" xfId="0" applyAlignment="1">
      <alignment vertical="top"/>
    </xf>
    <xf numFmtId="0" fontId="1" fillId="0" borderId="0" xfId="0" applyFont="1" applyAlignment="1">
      <alignment vertical="top" wrapText="1"/>
    </xf>
    <xf numFmtId="0" fontId="0" fillId="0" borderId="0" xfId="0" applyAlignment="1">
      <alignment vertical="top" wrapText="1"/>
    </xf>
    <xf numFmtId="0" fontId="4" fillId="0" borderId="0" xfId="1" applyFont="1" applyBorder="1" applyAlignment="1">
      <alignment vertical="center"/>
    </xf>
  </cellXfs>
  <cellStyles count="2">
    <cellStyle name="Heading 1" xfId="1" builtinId="1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provisional_awards_attainment_aberdeen_city_council" displayName="table_1_provisional_awards_attainment_aberdeen_city_council" ref="A4:I80" totalsRowShown="0">
  <tableColumns count="9">
    <tableColumn id="1" xr3:uid="{00000000-0010-0000-0000-000001000000}" name="Level"/>
    <tableColumn id="2" xr3:uid="{00000000-0010-0000-0000-000002000000}" name="Subject"/>
    <tableColumn id="3" xr3:uid="{00000000-0010-0000-0000-000003000000}" name="Awarded Count 2025"/>
    <tableColumn id="4" xr3:uid="{00000000-0010-0000-0000-000004000000}" name="Awarded Count 2024"/>
    <tableColumn id="5" xr3:uid="{00000000-0010-0000-0000-000005000000}" name="Awarded Count 2023"/>
    <tableColumn id="6" xr3:uid="{00000000-0010-0000-0000-000006000000}" name="Awarded Count 2022"/>
    <tableColumn id="7" xr3:uid="{00000000-0010-0000-0000-000007000000}" name="Awarded Count 2021"/>
    <tableColumn id="8" xr3:uid="{00000000-0010-0000-0000-000008000000}" name="Awarded Count 2020"/>
    <tableColumn id="9" xr3:uid="{00000000-0010-0000-0000-000009000000}" name="Awarded Count 2019"/>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provisional_awards_attainment_east_ayrshire_council" displayName="table_10_provisional_awards_attainment_east_ayrshire_council" ref="A4:I80" totalsRowShown="0">
  <tableColumns count="9">
    <tableColumn id="1" xr3:uid="{00000000-0010-0000-0900-000001000000}" name="Level"/>
    <tableColumn id="2" xr3:uid="{00000000-0010-0000-0900-000002000000}" name="Subject"/>
    <tableColumn id="3" xr3:uid="{00000000-0010-0000-0900-000003000000}" name="Awarded Count 2025"/>
    <tableColumn id="4" xr3:uid="{00000000-0010-0000-0900-000004000000}" name="Awarded Count 2024"/>
    <tableColumn id="5" xr3:uid="{00000000-0010-0000-0900-000005000000}" name="Awarded Count 2023"/>
    <tableColumn id="6" xr3:uid="{00000000-0010-0000-0900-000006000000}" name="Awarded Count 2022"/>
    <tableColumn id="7" xr3:uid="{00000000-0010-0000-0900-000007000000}" name="Awarded Count 2021"/>
    <tableColumn id="8" xr3:uid="{00000000-0010-0000-0900-000008000000}" name="Awarded Count 2020"/>
    <tableColumn id="9" xr3:uid="{00000000-0010-0000-0900-000009000000}" name="Awarded Count 2019"/>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provisional_awards_attainment_east_dunbartonshire_council" displayName="table_11_provisional_awards_attainment_east_dunbartonshire_council" ref="A4:I80" totalsRowShown="0">
  <tableColumns count="9">
    <tableColumn id="1" xr3:uid="{00000000-0010-0000-0A00-000001000000}" name="Level"/>
    <tableColumn id="2" xr3:uid="{00000000-0010-0000-0A00-000002000000}" name="Subject"/>
    <tableColumn id="3" xr3:uid="{00000000-0010-0000-0A00-000003000000}" name="Awarded Count 2025"/>
    <tableColumn id="4" xr3:uid="{00000000-0010-0000-0A00-000004000000}" name="Awarded Count 2024"/>
    <tableColumn id="5" xr3:uid="{00000000-0010-0000-0A00-000005000000}" name="Awarded Count 2023"/>
    <tableColumn id="6" xr3:uid="{00000000-0010-0000-0A00-000006000000}" name="Awarded Count 2022"/>
    <tableColumn id="7" xr3:uid="{00000000-0010-0000-0A00-000007000000}" name="Awarded Count 2021"/>
    <tableColumn id="8" xr3:uid="{00000000-0010-0000-0A00-000008000000}" name="Awarded Count 2020"/>
    <tableColumn id="9" xr3:uid="{00000000-0010-0000-0A00-000009000000}" name="Awarded Count 2019"/>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provisional_awards_attainment_east_lothian_council" displayName="table_12_provisional_awards_attainment_east_lothian_council" ref="A4:I80" totalsRowShown="0">
  <tableColumns count="9">
    <tableColumn id="1" xr3:uid="{00000000-0010-0000-0B00-000001000000}" name="Level"/>
    <tableColumn id="2" xr3:uid="{00000000-0010-0000-0B00-000002000000}" name="Subject"/>
    <tableColumn id="3" xr3:uid="{00000000-0010-0000-0B00-000003000000}" name="Awarded Count 2025"/>
    <tableColumn id="4" xr3:uid="{00000000-0010-0000-0B00-000004000000}" name="Awarded Count 2024"/>
    <tableColumn id="5" xr3:uid="{00000000-0010-0000-0B00-000005000000}" name="Awarded Count 2023"/>
    <tableColumn id="6" xr3:uid="{00000000-0010-0000-0B00-000006000000}" name="Awarded Count 2022"/>
    <tableColumn id="7" xr3:uid="{00000000-0010-0000-0B00-000007000000}" name="Awarded Count 2021"/>
    <tableColumn id="8" xr3:uid="{00000000-0010-0000-0B00-000008000000}" name="Awarded Count 2020"/>
    <tableColumn id="9" xr3:uid="{00000000-0010-0000-0B00-000009000000}" name="Awarded Count 2019"/>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_13_provisional_awards_attainment_east_renfrewshire_council" displayName="table_13_provisional_awards_attainment_east_renfrewshire_council" ref="A4:I80" totalsRowShown="0">
  <tableColumns count="9">
    <tableColumn id="1" xr3:uid="{00000000-0010-0000-0C00-000001000000}" name="Level"/>
    <tableColumn id="2" xr3:uid="{00000000-0010-0000-0C00-000002000000}" name="Subject"/>
    <tableColumn id="3" xr3:uid="{00000000-0010-0000-0C00-000003000000}" name="Awarded Count 2025"/>
    <tableColumn id="4" xr3:uid="{00000000-0010-0000-0C00-000004000000}" name="Awarded Count 2024"/>
    <tableColumn id="5" xr3:uid="{00000000-0010-0000-0C00-000005000000}" name="Awarded Count 2023"/>
    <tableColumn id="6" xr3:uid="{00000000-0010-0000-0C00-000006000000}" name="Awarded Count 2022"/>
    <tableColumn id="7" xr3:uid="{00000000-0010-0000-0C00-000007000000}" name="Awarded Count 2021"/>
    <tableColumn id="8" xr3:uid="{00000000-0010-0000-0C00-000008000000}" name="Awarded Count 2020"/>
    <tableColumn id="9" xr3:uid="{00000000-0010-0000-0C00-000009000000}" name="Awarded Count 2019"/>
  </tableColumns>
  <tableStyleInfo name="none"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_14_provisional_awards_attainment_falkirk_council" displayName="table_14_provisional_awards_attainment_falkirk_council" ref="A4:I80" totalsRowShown="0">
  <tableColumns count="9">
    <tableColumn id="1" xr3:uid="{00000000-0010-0000-0D00-000001000000}" name="Level"/>
    <tableColumn id="2" xr3:uid="{00000000-0010-0000-0D00-000002000000}" name="Subject"/>
    <tableColumn id="3" xr3:uid="{00000000-0010-0000-0D00-000003000000}" name="Awarded Count 2025"/>
    <tableColumn id="4" xr3:uid="{00000000-0010-0000-0D00-000004000000}" name="Awarded Count 2024"/>
    <tableColumn id="5" xr3:uid="{00000000-0010-0000-0D00-000005000000}" name="Awarded Count 2023"/>
    <tableColumn id="6" xr3:uid="{00000000-0010-0000-0D00-000006000000}" name="Awarded Count 2022"/>
    <tableColumn id="7" xr3:uid="{00000000-0010-0000-0D00-000007000000}" name="Awarded Count 2021"/>
    <tableColumn id="8" xr3:uid="{00000000-0010-0000-0D00-000008000000}" name="Awarded Count 2020"/>
    <tableColumn id="9" xr3:uid="{00000000-0010-0000-0D00-000009000000}" name="Awarded Count 2019"/>
  </tableColumns>
  <tableStyleInfo name="none"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_15_provisional_awards_attainment_fife_council" displayName="table_15_provisional_awards_attainment_fife_council" ref="A4:I80" totalsRowShown="0">
  <tableColumns count="9">
    <tableColumn id="1" xr3:uid="{00000000-0010-0000-0E00-000001000000}" name="Level"/>
    <tableColumn id="2" xr3:uid="{00000000-0010-0000-0E00-000002000000}" name="Subject"/>
    <tableColumn id="3" xr3:uid="{00000000-0010-0000-0E00-000003000000}" name="Awarded Count 2025"/>
    <tableColumn id="4" xr3:uid="{00000000-0010-0000-0E00-000004000000}" name="Awarded Count 2024"/>
    <tableColumn id="5" xr3:uid="{00000000-0010-0000-0E00-000005000000}" name="Awarded Count 2023"/>
    <tableColumn id="6" xr3:uid="{00000000-0010-0000-0E00-000006000000}" name="Awarded Count 2022"/>
    <tableColumn id="7" xr3:uid="{00000000-0010-0000-0E00-000007000000}" name="Awarded Count 2021"/>
    <tableColumn id="8" xr3:uid="{00000000-0010-0000-0E00-000008000000}" name="Awarded Count 2020"/>
    <tableColumn id="9" xr3:uid="{00000000-0010-0000-0E00-000009000000}" name="Awarded Count 2019"/>
  </tableColumns>
  <tableStyleInfo name="none"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_16_provisional_awards_attainment_highland_council" displayName="table_16_provisional_awards_attainment_highland_council" ref="A4:I80" totalsRowShown="0">
  <tableColumns count="9">
    <tableColumn id="1" xr3:uid="{00000000-0010-0000-0F00-000001000000}" name="Level"/>
    <tableColumn id="2" xr3:uid="{00000000-0010-0000-0F00-000002000000}" name="Subject"/>
    <tableColumn id="3" xr3:uid="{00000000-0010-0000-0F00-000003000000}" name="Awarded Count 2025"/>
    <tableColumn id="4" xr3:uid="{00000000-0010-0000-0F00-000004000000}" name="Awarded Count 2024"/>
    <tableColumn id="5" xr3:uid="{00000000-0010-0000-0F00-000005000000}" name="Awarded Count 2023"/>
    <tableColumn id="6" xr3:uid="{00000000-0010-0000-0F00-000006000000}" name="Awarded Count 2022"/>
    <tableColumn id="7" xr3:uid="{00000000-0010-0000-0F00-000007000000}" name="Awarded Count 2021"/>
    <tableColumn id="8" xr3:uid="{00000000-0010-0000-0F00-000008000000}" name="Awarded Count 2020"/>
    <tableColumn id="9" xr3:uid="{00000000-0010-0000-0F00-000009000000}" name="Awarded Count 2019"/>
  </tableColumns>
  <tableStyleInfo name="none"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_17_provisional_awards_attainment_inverclyde_council" displayName="table_17_provisional_awards_attainment_inverclyde_council" ref="A4:I80" totalsRowShown="0">
  <tableColumns count="9">
    <tableColumn id="1" xr3:uid="{00000000-0010-0000-1000-000001000000}" name="Level"/>
    <tableColumn id="2" xr3:uid="{00000000-0010-0000-1000-000002000000}" name="Subject"/>
    <tableColumn id="3" xr3:uid="{00000000-0010-0000-1000-000003000000}" name="Awarded Count 2025"/>
    <tableColumn id="4" xr3:uid="{00000000-0010-0000-1000-000004000000}" name="Awarded Count 2024"/>
    <tableColumn id="5" xr3:uid="{00000000-0010-0000-1000-000005000000}" name="Awarded Count 2023"/>
    <tableColumn id="6" xr3:uid="{00000000-0010-0000-1000-000006000000}" name="Awarded Count 2022"/>
    <tableColumn id="7" xr3:uid="{00000000-0010-0000-1000-000007000000}" name="Awarded Count 2021"/>
    <tableColumn id="8" xr3:uid="{00000000-0010-0000-1000-000008000000}" name="Awarded Count 2020"/>
    <tableColumn id="9" xr3:uid="{00000000-0010-0000-1000-000009000000}" name="Awarded Count 2019"/>
  </tableColumns>
  <tableStyleInfo name="none"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_18_provisional_awards_attainment_midlothian_council" displayName="table_18_provisional_awards_attainment_midlothian_council" ref="A4:I80" totalsRowShown="0">
  <tableColumns count="9">
    <tableColumn id="1" xr3:uid="{00000000-0010-0000-1100-000001000000}" name="Level"/>
    <tableColumn id="2" xr3:uid="{00000000-0010-0000-1100-000002000000}" name="Subject"/>
    <tableColumn id="3" xr3:uid="{00000000-0010-0000-1100-000003000000}" name="Awarded Count 2025"/>
    <tableColumn id="4" xr3:uid="{00000000-0010-0000-1100-000004000000}" name="Awarded Count 2024"/>
    <tableColumn id="5" xr3:uid="{00000000-0010-0000-1100-000005000000}" name="Awarded Count 2023"/>
    <tableColumn id="6" xr3:uid="{00000000-0010-0000-1100-000006000000}" name="Awarded Count 2022"/>
    <tableColumn id="7" xr3:uid="{00000000-0010-0000-1100-000007000000}" name="Awarded Count 2021"/>
    <tableColumn id="8" xr3:uid="{00000000-0010-0000-1100-000008000000}" name="Awarded Count 2020"/>
    <tableColumn id="9" xr3:uid="{00000000-0010-0000-1100-000009000000}" name="Awarded Count 2019"/>
  </tableColumns>
  <tableStyleInfo name="none"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_19_provisional_awards_attainment_north_ayrshire_council" displayName="table_19_provisional_awards_attainment_north_ayrshire_council" ref="A4:I80" totalsRowShown="0">
  <tableColumns count="9">
    <tableColumn id="1" xr3:uid="{00000000-0010-0000-1200-000001000000}" name="Level"/>
    <tableColumn id="2" xr3:uid="{00000000-0010-0000-1200-000002000000}" name="Subject"/>
    <tableColumn id="3" xr3:uid="{00000000-0010-0000-1200-000003000000}" name="Awarded Count 2025"/>
    <tableColumn id="4" xr3:uid="{00000000-0010-0000-1200-000004000000}" name="Awarded Count 2024"/>
    <tableColumn id="5" xr3:uid="{00000000-0010-0000-1200-000005000000}" name="Awarded Count 2023"/>
    <tableColumn id="6" xr3:uid="{00000000-0010-0000-1200-000006000000}" name="Awarded Count 2022"/>
    <tableColumn id="7" xr3:uid="{00000000-0010-0000-1200-000007000000}" name="Awarded Count 2021"/>
    <tableColumn id="8" xr3:uid="{00000000-0010-0000-1200-000008000000}" name="Awarded Count 2020"/>
    <tableColumn id="9" xr3:uid="{00000000-0010-0000-1200-000009000000}" name="Awarded Count 2019"/>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provisional_awards_attainment_aberdeenshire_council" displayName="table_2_provisional_awards_attainment_aberdeenshire_council" ref="A4:I80" totalsRowShown="0">
  <tableColumns count="9">
    <tableColumn id="1" xr3:uid="{00000000-0010-0000-0100-000001000000}" name="Level"/>
    <tableColumn id="2" xr3:uid="{00000000-0010-0000-0100-000002000000}" name="Subject"/>
    <tableColumn id="3" xr3:uid="{00000000-0010-0000-0100-000003000000}" name="Awarded Count 2025"/>
    <tableColumn id="4" xr3:uid="{00000000-0010-0000-0100-000004000000}" name="Awarded Count 2024"/>
    <tableColumn id="5" xr3:uid="{00000000-0010-0000-0100-000005000000}" name="Awarded Count 2023"/>
    <tableColumn id="6" xr3:uid="{00000000-0010-0000-0100-000006000000}" name="Awarded Count 2022"/>
    <tableColumn id="7" xr3:uid="{00000000-0010-0000-0100-000007000000}" name="Awarded Count 2021"/>
    <tableColumn id="8" xr3:uid="{00000000-0010-0000-0100-000008000000}" name="Awarded Count 2020"/>
    <tableColumn id="9" xr3:uid="{00000000-0010-0000-0100-000009000000}" name="Awarded Count 2019"/>
  </tableColumns>
  <tableStyleInfo name="none"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_20_provisional_awards_attainment_north_lanarkshire_council" displayName="table_20_provisional_awards_attainment_north_lanarkshire_council" ref="A4:I80" totalsRowShown="0">
  <tableColumns count="9">
    <tableColumn id="1" xr3:uid="{00000000-0010-0000-1300-000001000000}" name="Level"/>
    <tableColumn id="2" xr3:uid="{00000000-0010-0000-1300-000002000000}" name="Subject"/>
    <tableColumn id="3" xr3:uid="{00000000-0010-0000-1300-000003000000}" name="Awarded Count 2025"/>
    <tableColumn id="4" xr3:uid="{00000000-0010-0000-1300-000004000000}" name="Awarded Count 2024"/>
    <tableColumn id="5" xr3:uid="{00000000-0010-0000-1300-000005000000}" name="Awarded Count 2023"/>
    <tableColumn id="6" xr3:uid="{00000000-0010-0000-1300-000006000000}" name="Awarded Count 2022"/>
    <tableColumn id="7" xr3:uid="{00000000-0010-0000-1300-000007000000}" name="Awarded Count 2021"/>
    <tableColumn id="8" xr3:uid="{00000000-0010-0000-1300-000008000000}" name="Awarded Count 2020"/>
    <tableColumn id="9" xr3:uid="{00000000-0010-0000-1300-000009000000}" name="Awarded Count 2019"/>
  </tableColumns>
  <tableStyleInfo name="none"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_21_provisional_awards_attainment_orkney_islands_council" displayName="table_21_provisional_awards_attainment_orkney_islands_council" ref="A4:I80" totalsRowShown="0">
  <tableColumns count="9">
    <tableColumn id="1" xr3:uid="{00000000-0010-0000-1400-000001000000}" name="Level"/>
    <tableColumn id="2" xr3:uid="{00000000-0010-0000-1400-000002000000}" name="Subject"/>
    <tableColumn id="3" xr3:uid="{00000000-0010-0000-1400-000003000000}" name="Awarded Count 2025"/>
    <tableColumn id="4" xr3:uid="{00000000-0010-0000-1400-000004000000}" name="Awarded Count 2024"/>
    <tableColumn id="5" xr3:uid="{00000000-0010-0000-1400-000005000000}" name="Awarded Count 2023"/>
    <tableColumn id="6" xr3:uid="{00000000-0010-0000-1400-000006000000}" name="Awarded Count 2022"/>
    <tableColumn id="7" xr3:uid="{00000000-0010-0000-1400-000007000000}" name="Awarded Count 2021"/>
    <tableColumn id="8" xr3:uid="{00000000-0010-0000-1400-000008000000}" name="Awarded Count 2020"/>
    <tableColumn id="9" xr3:uid="{00000000-0010-0000-1400-000009000000}" name="Awarded Count 2019"/>
  </tableColumns>
  <tableStyleInfo name="none"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_22_provisional_awards_attainment_perth_kinross_council" displayName="table_22_provisional_awards_attainment_perth_kinross_council" ref="A4:I80" totalsRowShown="0">
  <tableColumns count="9">
    <tableColumn id="1" xr3:uid="{00000000-0010-0000-1500-000001000000}" name="Level"/>
    <tableColumn id="2" xr3:uid="{00000000-0010-0000-1500-000002000000}" name="Subject"/>
    <tableColumn id="3" xr3:uid="{00000000-0010-0000-1500-000003000000}" name="Awarded Count 2025"/>
    <tableColumn id="4" xr3:uid="{00000000-0010-0000-1500-000004000000}" name="Awarded Count 2024"/>
    <tableColumn id="5" xr3:uid="{00000000-0010-0000-1500-000005000000}" name="Awarded Count 2023"/>
    <tableColumn id="6" xr3:uid="{00000000-0010-0000-1500-000006000000}" name="Awarded Count 2022"/>
    <tableColumn id="7" xr3:uid="{00000000-0010-0000-1500-000007000000}" name="Awarded Count 2021"/>
    <tableColumn id="8" xr3:uid="{00000000-0010-0000-1500-000008000000}" name="Awarded Count 2020"/>
    <tableColumn id="9" xr3:uid="{00000000-0010-0000-1500-000009000000}" name="Awarded Count 2019"/>
  </tableColumns>
  <tableStyleInfo name="none"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_23_provisional_awards_attainment_renfrewshire_council" displayName="table_23_provisional_awards_attainment_renfrewshire_council" ref="A4:I80" totalsRowShown="0">
  <tableColumns count="9">
    <tableColumn id="1" xr3:uid="{00000000-0010-0000-1600-000001000000}" name="Level"/>
    <tableColumn id="2" xr3:uid="{00000000-0010-0000-1600-000002000000}" name="Subject"/>
    <tableColumn id="3" xr3:uid="{00000000-0010-0000-1600-000003000000}" name="Awarded Count 2025"/>
    <tableColumn id="4" xr3:uid="{00000000-0010-0000-1600-000004000000}" name="Awarded Count 2024"/>
    <tableColumn id="5" xr3:uid="{00000000-0010-0000-1600-000005000000}" name="Awarded Count 2023"/>
    <tableColumn id="6" xr3:uid="{00000000-0010-0000-1600-000006000000}" name="Awarded Count 2022"/>
    <tableColumn id="7" xr3:uid="{00000000-0010-0000-1600-000007000000}" name="Awarded Count 2021"/>
    <tableColumn id="8" xr3:uid="{00000000-0010-0000-1600-000008000000}" name="Awarded Count 2020"/>
    <tableColumn id="9" xr3:uid="{00000000-0010-0000-1600-000009000000}" name="Awarded Count 2019"/>
  </tableColumns>
  <tableStyleInfo name="none"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_24_provisional_awards_attainment_scottish_borders_council" displayName="table_24_provisional_awards_attainment_scottish_borders_council" ref="A4:I80" totalsRowShown="0">
  <tableColumns count="9">
    <tableColumn id="1" xr3:uid="{00000000-0010-0000-1700-000001000000}" name="Level"/>
    <tableColumn id="2" xr3:uid="{00000000-0010-0000-1700-000002000000}" name="Subject"/>
    <tableColumn id="3" xr3:uid="{00000000-0010-0000-1700-000003000000}" name="Awarded Count 2025"/>
    <tableColumn id="4" xr3:uid="{00000000-0010-0000-1700-000004000000}" name="Awarded Count 2024"/>
    <tableColumn id="5" xr3:uid="{00000000-0010-0000-1700-000005000000}" name="Awarded Count 2023"/>
    <tableColumn id="6" xr3:uid="{00000000-0010-0000-1700-000006000000}" name="Awarded Count 2022"/>
    <tableColumn id="7" xr3:uid="{00000000-0010-0000-1700-000007000000}" name="Awarded Count 2021"/>
    <tableColumn id="8" xr3:uid="{00000000-0010-0000-1700-000008000000}" name="Awarded Count 2020"/>
    <tableColumn id="9" xr3:uid="{00000000-0010-0000-1700-000009000000}" name="Awarded Count 2019"/>
  </tableColumns>
  <tableStyleInfo name="none"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_25_provisional_awards_attainment_shetland_islands_council" displayName="table_25_provisional_awards_attainment_shetland_islands_council" ref="A4:I80" totalsRowShown="0">
  <tableColumns count="9">
    <tableColumn id="1" xr3:uid="{00000000-0010-0000-1800-000001000000}" name="Level"/>
    <tableColumn id="2" xr3:uid="{00000000-0010-0000-1800-000002000000}" name="Subject"/>
    <tableColumn id="3" xr3:uid="{00000000-0010-0000-1800-000003000000}" name="Awarded Count 2025"/>
    <tableColumn id="4" xr3:uid="{00000000-0010-0000-1800-000004000000}" name="Awarded Count 2024"/>
    <tableColumn id="5" xr3:uid="{00000000-0010-0000-1800-000005000000}" name="Awarded Count 2023"/>
    <tableColumn id="6" xr3:uid="{00000000-0010-0000-1800-000006000000}" name="Awarded Count 2022"/>
    <tableColumn id="7" xr3:uid="{00000000-0010-0000-1800-000007000000}" name="Awarded Count 2021"/>
    <tableColumn id="8" xr3:uid="{00000000-0010-0000-1800-000008000000}" name="Awarded Count 2020"/>
    <tableColumn id="9" xr3:uid="{00000000-0010-0000-1800-000009000000}" name="Awarded Count 2019"/>
  </tableColumns>
  <tableStyleInfo name="none"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_26_provisional_awards_attainment_south_ayrshire_council" displayName="table_26_provisional_awards_attainment_south_ayrshire_council" ref="A4:I80" totalsRowShown="0">
  <tableColumns count="9">
    <tableColumn id="1" xr3:uid="{00000000-0010-0000-1900-000001000000}" name="Level"/>
    <tableColumn id="2" xr3:uid="{00000000-0010-0000-1900-000002000000}" name="Subject"/>
    <tableColumn id="3" xr3:uid="{00000000-0010-0000-1900-000003000000}" name="Awarded Count 2025"/>
    <tableColumn id="4" xr3:uid="{00000000-0010-0000-1900-000004000000}" name="Awarded Count 2024"/>
    <tableColumn id="5" xr3:uid="{00000000-0010-0000-1900-000005000000}" name="Awarded Count 2023"/>
    <tableColumn id="6" xr3:uid="{00000000-0010-0000-1900-000006000000}" name="Awarded Count 2022"/>
    <tableColumn id="7" xr3:uid="{00000000-0010-0000-1900-000007000000}" name="Awarded Count 2021"/>
    <tableColumn id="8" xr3:uid="{00000000-0010-0000-1900-000008000000}" name="Awarded Count 2020"/>
    <tableColumn id="9" xr3:uid="{00000000-0010-0000-1900-000009000000}" name="Awarded Count 2019"/>
  </tableColumns>
  <tableStyleInfo name="none"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le_27_provisional_awards_attainment_south_lanarkshire_council" displayName="table_27_provisional_awards_attainment_south_lanarkshire_council" ref="A4:I80" totalsRowShown="0">
  <tableColumns count="9">
    <tableColumn id="1" xr3:uid="{00000000-0010-0000-1A00-000001000000}" name="Level"/>
    <tableColumn id="2" xr3:uid="{00000000-0010-0000-1A00-000002000000}" name="Subject"/>
    <tableColumn id="3" xr3:uid="{00000000-0010-0000-1A00-000003000000}" name="Awarded Count 2025"/>
    <tableColumn id="4" xr3:uid="{00000000-0010-0000-1A00-000004000000}" name="Awarded Count 2024"/>
    <tableColumn id="5" xr3:uid="{00000000-0010-0000-1A00-000005000000}" name="Awarded Count 2023"/>
    <tableColumn id="6" xr3:uid="{00000000-0010-0000-1A00-000006000000}" name="Awarded Count 2022"/>
    <tableColumn id="7" xr3:uid="{00000000-0010-0000-1A00-000007000000}" name="Awarded Count 2021"/>
    <tableColumn id="8" xr3:uid="{00000000-0010-0000-1A00-000008000000}" name="Awarded Count 2020"/>
    <tableColumn id="9" xr3:uid="{00000000-0010-0000-1A00-000009000000}" name="Awarded Count 2019"/>
  </tableColumns>
  <tableStyleInfo name="none"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table_28_provisional_awards_attainment_stirling_council" displayName="table_28_provisional_awards_attainment_stirling_council" ref="A4:I80" totalsRowShown="0">
  <tableColumns count="9">
    <tableColumn id="1" xr3:uid="{00000000-0010-0000-1B00-000001000000}" name="Level"/>
    <tableColumn id="2" xr3:uid="{00000000-0010-0000-1B00-000002000000}" name="Subject"/>
    <tableColumn id="3" xr3:uid="{00000000-0010-0000-1B00-000003000000}" name="Awarded Count 2025"/>
    <tableColumn id="4" xr3:uid="{00000000-0010-0000-1B00-000004000000}" name="Awarded Count 2024"/>
    <tableColumn id="5" xr3:uid="{00000000-0010-0000-1B00-000005000000}" name="Awarded Count 2023"/>
    <tableColumn id="6" xr3:uid="{00000000-0010-0000-1B00-000006000000}" name="Awarded Count 2022"/>
    <tableColumn id="7" xr3:uid="{00000000-0010-0000-1B00-000007000000}" name="Awarded Count 2021"/>
    <tableColumn id="8" xr3:uid="{00000000-0010-0000-1B00-000008000000}" name="Awarded Count 2020"/>
    <tableColumn id="9" xr3:uid="{00000000-0010-0000-1B00-000009000000}" name="Awarded Count 2019"/>
  </tableColumns>
  <tableStyleInfo name="none"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table_29_provisional_awards_attainment_the_city_of_edinburgh_council" displayName="table_29_provisional_awards_attainment_the_city_of_edinburgh_council" ref="A4:I80" totalsRowShown="0">
  <tableColumns count="9">
    <tableColumn id="1" xr3:uid="{00000000-0010-0000-1C00-000001000000}" name="Level"/>
    <tableColumn id="2" xr3:uid="{00000000-0010-0000-1C00-000002000000}" name="Subject"/>
    <tableColumn id="3" xr3:uid="{00000000-0010-0000-1C00-000003000000}" name="Awarded Count 2025"/>
    <tableColumn id="4" xr3:uid="{00000000-0010-0000-1C00-000004000000}" name="Awarded Count 2024"/>
    <tableColumn id="5" xr3:uid="{00000000-0010-0000-1C00-000005000000}" name="Awarded Count 2023"/>
    <tableColumn id="6" xr3:uid="{00000000-0010-0000-1C00-000006000000}" name="Awarded Count 2022"/>
    <tableColumn id="7" xr3:uid="{00000000-0010-0000-1C00-000007000000}" name="Awarded Count 2021"/>
    <tableColumn id="8" xr3:uid="{00000000-0010-0000-1C00-000008000000}" name="Awarded Count 2020"/>
    <tableColumn id="9" xr3:uid="{00000000-0010-0000-1C00-000009000000}" name="Awarded Count 201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provisional_awards_attainment_angus_council" displayName="table_3_provisional_awards_attainment_angus_council" ref="A4:I80" totalsRowShown="0">
  <tableColumns count="9">
    <tableColumn id="1" xr3:uid="{00000000-0010-0000-0200-000001000000}" name="Level"/>
    <tableColumn id="2" xr3:uid="{00000000-0010-0000-0200-000002000000}" name="Subject"/>
    <tableColumn id="3" xr3:uid="{00000000-0010-0000-0200-000003000000}" name="Awarded Count 2025"/>
    <tableColumn id="4" xr3:uid="{00000000-0010-0000-0200-000004000000}" name="Awarded Count 2024"/>
    <tableColumn id="5" xr3:uid="{00000000-0010-0000-0200-000005000000}" name="Awarded Count 2023"/>
    <tableColumn id="6" xr3:uid="{00000000-0010-0000-0200-000006000000}" name="Awarded Count 2022"/>
    <tableColumn id="7" xr3:uid="{00000000-0010-0000-0200-000007000000}" name="Awarded Count 2021"/>
    <tableColumn id="8" xr3:uid="{00000000-0010-0000-0200-000008000000}" name="Awarded Count 2020"/>
    <tableColumn id="9" xr3:uid="{00000000-0010-0000-0200-000009000000}" name="Awarded Count 2019"/>
  </tableColumns>
  <tableStyleInfo name="none"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table_30_provisional_awards_attainment_the_moray_council" displayName="table_30_provisional_awards_attainment_the_moray_council" ref="A4:I80" totalsRowShown="0">
  <tableColumns count="9">
    <tableColumn id="1" xr3:uid="{00000000-0010-0000-1D00-000001000000}" name="Level"/>
    <tableColumn id="2" xr3:uid="{00000000-0010-0000-1D00-000002000000}" name="Subject"/>
    <tableColumn id="3" xr3:uid="{00000000-0010-0000-1D00-000003000000}" name="Awarded Count 2025"/>
    <tableColumn id="4" xr3:uid="{00000000-0010-0000-1D00-000004000000}" name="Awarded Count 2024"/>
    <tableColumn id="5" xr3:uid="{00000000-0010-0000-1D00-000005000000}" name="Awarded Count 2023"/>
    <tableColumn id="6" xr3:uid="{00000000-0010-0000-1D00-000006000000}" name="Awarded Count 2022"/>
    <tableColumn id="7" xr3:uid="{00000000-0010-0000-1D00-000007000000}" name="Awarded Count 2021"/>
    <tableColumn id="8" xr3:uid="{00000000-0010-0000-1D00-000008000000}" name="Awarded Count 2020"/>
    <tableColumn id="9" xr3:uid="{00000000-0010-0000-1D00-000009000000}" name="Awarded Count 2019"/>
  </tableColumns>
  <tableStyleInfo name="none" showFirstColumn="0" showLastColumn="0" showRowStripes="0"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E000000}" name="table_31_provisional_awards_attainment_west_dunbartonshire_council" displayName="table_31_provisional_awards_attainment_west_dunbartonshire_council" ref="A4:I80" totalsRowShown="0">
  <tableColumns count="9">
    <tableColumn id="1" xr3:uid="{00000000-0010-0000-1E00-000001000000}" name="Level"/>
    <tableColumn id="2" xr3:uid="{00000000-0010-0000-1E00-000002000000}" name="Subject"/>
    <tableColumn id="3" xr3:uid="{00000000-0010-0000-1E00-000003000000}" name="Awarded Count 2025"/>
    <tableColumn id="4" xr3:uid="{00000000-0010-0000-1E00-000004000000}" name="Awarded Count 2024"/>
    <tableColumn id="5" xr3:uid="{00000000-0010-0000-1E00-000005000000}" name="Awarded Count 2023"/>
    <tableColumn id="6" xr3:uid="{00000000-0010-0000-1E00-000006000000}" name="Awarded Count 2022"/>
    <tableColumn id="7" xr3:uid="{00000000-0010-0000-1E00-000007000000}" name="Awarded Count 2021"/>
    <tableColumn id="8" xr3:uid="{00000000-0010-0000-1E00-000008000000}" name="Awarded Count 2020"/>
    <tableColumn id="9" xr3:uid="{00000000-0010-0000-1E00-000009000000}" name="Awarded Count 2019"/>
  </tableColumns>
  <tableStyleInfo name="none" showFirstColumn="0" showLastColumn="0" showRowStripes="0"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F000000}" name="table_32_provisional_awards_attainment_west_lothian_council" displayName="table_32_provisional_awards_attainment_west_lothian_council" ref="A4:I80" totalsRowShown="0">
  <tableColumns count="9">
    <tableColumn id="1" xr3:uid="{00000000-0010-0000-1F00-000001000000}" name="Level"/>
    <tableColumn id="2" xr3:uid="{00000000-0010-0000-1F00-000002000000}" name="Subject"/>
    <tableColumn id="3" xr3:uid="{00000000-0010-0000-1F00-000003000000}" name="Awarded Count 2025"/>
    <tableColumn id="4" xr3:uid="{00000000-0010-0000-1F00-000004000000}" name="Awarded Count 2024"/>
    <tableColumn id="5" xr3:uid="{00000000-0010-0000-1F00-000005000000}" name="Awarded Count 2023"/>
    <tableColumn id="6" xr3:uid="{00000000-0010-0000-1F00-000006000000}" name="Awarded Count 2022"/>
    <tableColumn id="7" xr3:uid="{00000000-0010-0000-1F00-000007000000}" name="Awarded Count 2021"/>
    <tableColumn id="8" xr3:uid="{00000000-0010-0000-1F00-000008000000}" name="Awarded Count 2020"/>
    <tableColumn id="9" xr3:uid="{00000000-0010-0000-1F00-000009000000}" name="Awarded Count 2019"/>
  </tableColumns>
  <tableStyleInfo name="none" showFirstColumn="0" showLastColumn="0" showRowStripes="0"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0000000}" name="notes_accompanying_this_release" displayName="notes_accompanying_this_release" ref="A3:B10" totalsRowShown="0">
  <tableColumns count="2">
    <tableColumn id="1" xr3:uid="{00000000-0010-0000-2000-000001000000}" name="Note number"/>
    <tableColumn id="2" xr3:uid="{00000000-0010-0000-2000-000002000000}" name="Note text"/>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provisional_awards_attainment_argyll_and_bute_council" displayName="table_4_provisional_awards_attainment_argyll_and_bute_council" ref="A4:I80" totalsRowShown="0">
  <tableColumns count="9">
    <tableColumn id="1" xr3:uid="{00000000-0010-0000-0300-000001000000}" name="Level"/>
    <tableColumn id="2" xr3:uid="{00000000-0010-0000-0300-000002000000}" name="Subject"/>
    <tableColumn id="3" xr3:uid="{00000000-0010-0000-0300-000003000000}" name="Awarded Count 2025"/>
    <tableColumn id="4" xr3:uid="{00000000-0010-0000-0300-000004000000}" name="Awarded Count 2024"/>
    <tableColumn id="5" xr3:uid="{00000000-0010-0000-0300-000005000000}" name="Awarded Count 2023"/>
    <tableColumn id="6" xr3:uid="{00000000-0010-0000-0300-000006000000}" name="Awarded Count 2022"/>
    <tableColumn id="7" xr3:uid="{00000000-0010-0000-0300-000007000000}" name="Awarded Count 2021"/>
    <tableColumn id="8" xr3:uid="{00000000-0010-0000-0300-000008000000}" name="Awarded Count 2020"/>
    <tableColumn id="9" xr3:uid="{00000000-0010-0000-0300-000009000000}" name="Awarded Count 2019"/>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provisional_awards_attainment_city_of_glasgow_council" displayName="table_5_provisional_awards_attainment_city_of_glasgow_council" ref="A4:I80" totalsRowShown="0">
  <tableColumns count="9">
    <tableColumn id="1" xr3:uid="{00000000-0010-0000-0400-000001000000}" name="Level"/>
    <tableColumn id="2" xr3:uid="{00000000-0010-0000-0400-000002000000}" name="Subject"/>
    <tableColumn id="3" xr3:uid="{00000000-0010-0000-0400-000003000000}" name="Awarded Count 2025"/>
    <tableColumn id="4" xr3:uid="{00000000-0010-0000-0400-000004000000}" name="Awarded Count 2024"/>
    <tableColumn id="5" xr3:uid="{00000000-0010-0000-0400-000005000000}" name="Awarded Count 2023"/>
    <tableColumn id="6" xr3:uid="{00000000-0010-0000-0400-000006000000}" name="Awarded Count 2022"/>
    <tableColumn id="7" xr3:uid="{00000000-0010-0000-0400-000007000000}" name="Awarded Count 2021"/>
    <tableColumn id="8" xr3:uid="{00000000-0010-0000-0400-000008000000}" name="Awarded Count 2020"/>
    <tableColumn id="9" xr3:uid="{00000000-0010-0000-0400-000009000000}" name="Awarded Count 20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provisional_awards_attainment_clackmannanshire_council" displayName="table_6_provisional_awards_attainment_clackmannanshire_council" ref="A4:I80" totalsRowShown="0">
  <tableColumns count="9">
    <tableColumn id="1" xr3:uid="{00000000-0010-0000-0500-000001000000}" name="Level"/>
    <tableColumn id="2" xr3:uid="{00000000-0010-0000-0500-000002000000}" name="Subject"/>
    <tableColumn id="3" xr3:uid="{00000000-0010-0000-0500-000003000000}" name="Awarded Count 2025"/>
    <tableColumn id="4" xr3:uid="{00000000-0010-0000-0500-000004000000}" name="Awarded Count 2024"/>
    <tableColumn id="5" xr3:uid="{00000000-0010-0000-0500-000005000000}" name="Awarded Count 2023"/>
    <tableColumn id="6" xr3:uid="{00000000-0010-0000-0500-000006000000}" name="Awarded Count 2022"/>
    <tableColumn id="7" xr3:uid="{00000000-0010-0000-0500-000007000000}" name="Awarded Count 2021"/>
    <tableColumn id="8" xr3:uid="{00000000-0010-0000-0500-000008000000}" name="Awarded Count 2020"/>
    <tableColumn id="9" xr3:uid="{00000000-0010-0000-0500-000009000000}" name="Awarded Count 2019"/>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provisional_awards_attainment_comhairle_nan_eilean_siar" displayName="table_7_provisional_awards_attainment_comhairle_nan_eilean_siar" ref="A4:I80" totalsRowShown="0">
  <tableColumns count="9">
    <tableColumn id="1" xr3:uid="{00000000-0010-0000-0600-000001000000}" name="Level"/>
    <tableColumn id="2" xr3:uid="{00000000-0010-0000-0600-000002000000}" name="Subject"/>
    <tableColumn id="3" xr3:uid="{00000000-0010-0000-0600-000003000000}" name="Awarded Count 2025"/>
    <tableColumn id="4" xr3:uid="{00000000-0010-0000-0600-000004000000}" name="Awarded Count 2024"/>
    <tableColumn id="5" xr3:uid="{00000000-0010-0000-0600-000005000000}" name="Awarded Count 2023"/>
    <tableColumn id="6" xr3:uid="{00000000-0010-0000-0600-000006000000}" name="Awarded Count 2022"/>
    <tableColumn id="7" xr3:uid="{00000000-0010-0000-0600-000007000000}" name="Awarded Count 2021"/>
    <tableColumn id="8" xr3:uid="{00000000-0010-0000-0600-000008000000}" name="Awarded Count 2020"/>
    <tableColumn id="9" xr3:uid="{00000000-0010-0000-0600-000009000000}" name="Awarded Count 2019"/>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provisional_awards_attainment_dumfries_and_galloway_council" displayName="table_8_provisional_awards_attainment_dumfries_and_galloway_council" ref="A4:I80" totalsRowShown="0">
  <tableColumns count="9">
    <tableColumn id="1" xr3:uid="{00000000-0010-0000-0700-000001000000}" name="Level"/>
    <tableColumn id="2" xr3:uid="{00000000-0010-0000-0700-000002000000}" name="Subject"/>
    <tableColumn id="3" xr3:uid="{00000000-0010-0000-0700-000003000000}" name="Awarded Count 2025"/>
    <tableColumn id="4" xr3:uid="{00000000-0010-0000-0700-000004000000}" name="Awarded Count 2024"/>
    <tableColumn id="5" xr3:uid="{00000000-0010-0000-0700-000005000000}" name="Awarded Count 2023"/>
    <tableColumn id="6" xr3:uid="{00000000-0010-0000-0700-000006000000}" name="Awarded Count 2022"/>
    <tableColumn id="7" xr3:uid="{00000000-0010-0000-0700-000007000000}" name="Awarded Count 2021"/>
    <tableColumn id="8" xr3:uid="{00000000-0010-0000-0700-000008000000}" name="Awarded Count 2020"/>
    <tableColumn id="9" xr3:uid="{00000000-0010-0000-0700-000009000000}" name="Awarded Count 2019"/>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provisional_awards_attainment_dundee_city_council" displayName="table_9_provisional_awards_attainment_dundee_city_council" ref="A4:I80" totalsRowShown="0">
  <tableColumns count="9">
    <tableColumn id="1" xr3:uid="{00000000-0010-0000-0800-000001000000}" name="Level"/>
    <tableColumn id="2" xr3:uid="{00000000-0010-0000-0800-000002000000}" name="Subject"/>
    <tableColumn id="3" xr3:uid="{00000000-0010-0000-0800-000003000000}" name="Awarded Count 2025"/>
    <tableColumn id="4" xr3:uid="{00000000-0010-0000-0800-000004000000}" name="Awarded Count 2024"/>
    <tableColumn id="5" xr3:uid="{00000000-0010-0000-0800-000005000000}" name="Awarded Count 2023"/>
    <tableColumn id="6" xr3:uid="{00000000-0010-0000-0800-000006000000}" name="Awarded Count 2022"/>
    <tableColumn id="7" xr3:uid="{00000000-0010-0000-0800-000007000000}" name="Awarded Count 2021"/>
    <tableColumn id="8" xr3:uid="{00000000-0010-0000-0800-000008000000}" name="Awarded Count 2020"/>
    <tableColumn id="9" xr3:uid="{00000000-0010-0000-0800-000009000000}" name="Awarded Count 2019"/>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32.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33.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9"/>
  <sheetViews>
    <sheetView tabSelected="1" workbookViewId="0"/>
  </sheetViews>
  <sheetFormatPr defaultColWidth="11.109375" defaultRowHeight="15" x14ac:dyDescent="0.2"/>
  <cols>
    <col min="1" max="1" width="72.6640625" customWidth="1"/>
  </cols>
  <sheetData>
    <row r="1" spans="1:1" ht="30" customHeight="1" x14ac:dyDescent="0.2">
      <c r="A1" s="12" t="s">
        <v>0</v>
      </c>
    </row>
    <row r="2" spans="1:1" ht="45" x14ac:dyDescent="0.2">
      <c r="A2" s="1" t="s">
        <v>1</v>
      </c>
    </row>
    <row r="3" spans="1:1" ht="30" customHeight="1" x14ac:dyDescent="0.2">
      <c r="A3" s="2" t="str">
        <f>HYPERLINK("#'EA1'!A1", "Table 1: Provisional  Awards Attainment - Aberdeen City Council")</f>
        <v>Table 1: Provisional  Awards Attainment - Aberdeen City Council</v>
      </c>
    </row>
    <row r="4" spans="1:1" x14ac:dyDescent="0.2">
      <c r="A4" s="2" t="str">
        <f>HYPERLINK("#'EA2'!A1", "Table 2: Provisional  Awards Attainment - Aberdeenshire Council")</f>
        <v>Table 2: Provisional  Awards Attainment - Aberdeenshire Council</v>
      </c>
    </row>
    <row r="5" spans="1:1" x14ac:dyDescent="0.2">
      <c r="A5" s="2" t="str">
        <f>HYPERLINK("#'EA3'!A1", "Table 3: Provisional  Awards Attainment - Angus Council")</f>
        <v>Table 3: Provisional  Awards Attainment - Angus Council</v>
      </c>
    </row>
    <row r="6" spans="1:1" x14ac:dyDescent="0.2">
      <c r="A6" s="2" t="str">
        <f>HYPERLINK("#'EA4'!A1", "Table 4: Provisional  Awards Attainment - Argyll and Bute Council")</f>
        <v>Table 4: Provisional  Awards Attainment - Argyll and Bute Council</v>
      </c>
    </row>
    <row r="7" spans="1:1" x14ac:dyDescent="0.2">
      <c r="A7" s="2" t="str">
        <f>HYPERLINK("#'EA5'!A1", "Table 5: Provisional  Awards Attainment - City of Glasgow Council")</f>
        <v>Table 5: Provisional  Awards Attainment - City of Glasgow Council</v>
      </c>
    </row>
    <row r="8" spans="1:1" x14ac:dyDescent="0.2">
      <c r="A8" s="2" t="str">
        <f>HYPERLINK("#'EA6'!A1", "Table 6: Provisional  Awards Attainment - Clackmannanshire Council")</f>
        <v>Table 6: Provisional  Awards Attainment - Clackmannanshire Council</v>
      </c>
    </row>
    <row r="9" spans="1:1" x14ac:dyDescent="0.2">
      <c r="A9" s="2" t="str">
        <f>HYPERLINK("#'EA7'!A1", "Table 7: Provisional  Awards Attainment - Comhairle Nan Eilean Siar")</f>
        <v>Table 7: Provisional  Awards Attainment - Comhairle Nan Eilean Siar</v>
      </c>
    </row>
    <row r="10" spans="1:1" x14ac:dyDescent="0.2">
      <c r="A10" s="2" t="str">
        <f>HYPERLINK("#'EA8'!A1", "Table 8: Provisional  Awards Attainment - Dumfries and Galloway Council")</f>
        <v>Table 8: Provisional  Awards Attainment - Dumfries and Galloway Council</v>
      </c>
    </row>
    <row r="11" spans="1:1" x14ac:dyDescent="0.2">
      <c r="A11" s="2" t="str">
        <f>HYPERLINK("#'EA9'!A1", "Table 9: Provisional  Awards Attainment - Dundee City Council")</f>
        <v>Table 9: Provisional  Awards Attainment - Dundee City Council</v>
      </c>
    </row>
    <row r="12" spans="1:1" x14ac:dyDescent="0.2">
      <c r="A12" s="2" t="str">
        <f>HYPERLINK("#'EA10'!A1", "Table 10: Provisional  Awards Attainment - East Ayrshire Council")</f>
        <v>Table 10: Provisional  Awards Attainment - East Ayrshire Council</v>
      </c>
    </row>
    <row r="13" spans="1:1" x14ac:dyDescent="0.2">
      <c r="A13" s="2" t="str">
        <f>HYPERLINK("#'EA11'!A1", "Table 11: Provisional  Awards Attainment - East Dunbartonshire Council")</f>
        <v>Table 11: Provisional  Awards Attainment - East Dunbartonshire Council</v>
      </c>
    </row>
    <row r="14" spans="1:1" x14ac:dyDescent="0.2">
      <c r="A14" s="2" t="str">
        <f>HYPERLINK("#'EA12'!A1", "Table 12: Provisional  Awards Attainment - East Lothian Council")</f>
        <v>Table 12: Provisional  Awards Attainment - East Lothian Council</v>
      </c>
    </row>
    <row r="15" spans="1:1" x14ac:dyDescent="0.2">
      <c r="A15" s="2" t="str">
        <f>HYPERLINK("#'EA13'!A1", "Table 13: Provisional  Awards Attainment - East Renfrewshire Council")</f>
        <v>Table 13: Provisional  Awards Attainment - East Renfrewshire Council</v>
      </c>
    </row>
    <row r="16" spans="1:1" x14ac:dyDescent="0.2">
      <c r="A16" s="2" t="str">
        <f>HYPERLINK("#'EA14'!A1", "Table 14: Provisional  Awards Attainment - Falkirk Council")</f>
        <v>Table 14: Provisional  Awards Attainment - Falkirk Council</v>
      </c>
    </row>
    <row r="17" spans="1:1" x14ac:dyDescent="0.2">
      <c r="A17" s="2" t="str">
        <f>HYPERLINK("#'EA15'!A1", "Table 15: Provisional  Awards Attainment - Fife Council")</f>
        <v>Table 15: Provisional  Awards Attainment - Fife Council</v>
      </c>
    </row>
    <row r="18" spans="1:1" x14ac:dyDescent="0.2">
      <c r="A18" s="2" t="str">
        <f>HYPERLINK("#'EA16'!A1", "Table 16: Provisional  Awards Attainment - Highland Council")</f>
        <v>Table 16: Provisional  Awards Attainment - Highland Council</v>
      </c>
    </row>
    <row r="19" spans="1:1" x14ac:dyDescent="0.2">
      <c r="A19" s="2" t="str">
        <f>HYPERLINK("#'EA17'!A1", "Table 17: Provisional  Awards Attainment - Inverclyde Council")</f>
        <v>Table 17: Provisional  Awards Attainment - Inverclyde Council</v>
      </c>
    </row>
    <row r="20" spans="1:1" x14ac:dyDescent="0.2">
      <c r="A20" s="2" t="str">
        <f>HYPERLINK("#'EA18'!A1", "Table 18: Provisional  Awards Attainment - Midlothian Council")</f>
        <v>Table 18: Provisional  Awards Attainment - Midlothian Council</v>
      </c>
    </row>
    <row r="21" spans="1:1" x14ac:dyDescent="0.2">
      <c r="A21" s="2" t="str">
        <f>HYPERLINK("#'EA19'!A1", "Table 19: Provisional  Awards Attainment - North Ayrshire Council")</f>
        <v>Table 19: Provisional  Awards Attainment - North Ayrshire Council</v>
      </c>
    </row>
    <row r="22" spans="1:1" x14ac:dyDescent="0.2">
      <c r="A22" s="2" t="str">
        <f>HYPERLINK("#'EA20'!A1", "Table 20: Provisional  Awards Attainment - North Lanarkshire Council")</f>
        <v>Table 20: Provisional  Awards Attainment - North Lanarkshire Council</v>
      </c>
    </row>
    <row r="23" spans="1:1" x14ac:dyDescent="0.2">
      <c r="A23" s="2" t="str">
        <f>HYPERLINK("#'EA21'!A1", "Table 21: Provisional  Awards Attainment - Orkney Islands Council")</f>
        <v>Table 21: Provisional  Awards Attainment - Orkney Islands Council</v>
      </c>
    </row>
    <row r="24" spans="1:1" x14ac:dyDescent="0.2">
      <c r="A24" s="2" t="str">
        <f>HYPERLINK("#'EA22'!A1", "Table 22: Provisional  Awards Attainment - Perth &amp; Kinross Council")</f>
        <v>Table 22: Provisional  Awards Attainment - Perth &amp; Kinross Council</v>
      </c>
    </row>
    <row r="25" spans="1:1" x14ac:dyDescent="0.2">
      <c r="A25" s="2" t="str">
        <f>HYPERLINK("#'EA23'!A1", "Table 23: Provisional  Awards Attainment - Renfrewshire Council")</f>
        <v>Table 23: Provisional  Awards Attainment - Renfrewshire Council</v>
      </c>
    </row>
    <row r="26" spans="1:1" x14ac:dyDescent="0.2">
      <c r="A26" s="2" t="str">
        <f>HYPERLINK("#'EA24'!A1", "Table 24: Provisional  Awards Attainment - Scottish Borders Council")</f>
        <v>Table 24: Provisional  Awards Attainment - Scottish Borders Council</v>
      </c>
    </row>
    <row r="27" spans="1:1" x14ac:dyDescent="0.2">
      <c r="A27" s="2" t="str">
        <f>HYPERLINK("#'EA25'!A1", "Table 25: Provisional  Awards Attainment - Shetland Islands Council")</f>
        <v>Table 25: Provisional  Awards Attainment - Shetland Islands Council</v>
      </c>
    </row>
    <row r="28" spans="1:1" x14ac:dyDescent="0.2">
      <c r="A28" s="2" t="str">
        <f>HYPERLINK("#'EA26'!A1", "Table 26: Provisional  Awards Attainment - South Ayrshire Council")</f>
        <v>Table 26: Provisional  Awards Attainment - South Ayrshire Council</v>
      </c>
    </row>
    <row r="29" spans="1:1" x14ac:dyDescent="0.2">
      <c r="A29" s="2" t="str">
        <f>HYPERLINK("#'EA27'!A1", "Table 27: Provisional  Awards Attainment - South Lanarkshire Council")</f>
        <v>Table 27: Provisional  Awards Attainment - South Lanarkshire Council</v>
      </c>
    </row>
    <row r="30" spans="1:1" x14ac:dyDescent="0.2">
      <c r="A30" s="2" t="str">
        <f>HYPERLINK("#'EA28'!A1", "Table 28: Provisional  Awards Attainment - Stirling Council")</f>
        <v>Table 28: Provisional  Awards Attainment - Stirling Council</v>
      </c>
    </row>
    <row r="31" spans="1:1" x14ac:dyDescent="0.2">
      <c r="A31" s="2" t="str">
        <f>HYPERLINK("#'EA29'!A1", "Table 29: Provisional  Awards Attainment - The City of Edinburgh Council")</f>
        <v>Table 29: Provisional  Awards Attainment - The City of Edinburgh Council</v>
      </c>
    </row>
    <row r="32" spans="1:1" x14ac:dyDescent="0.2">
      <c r="A32" s="2" t="str">
        <f>HYPERLINK("#'EA30'!A1", "Table 30: Provisional  Awards Attainment - The Moray Council")</f>
        <v>Table 30: Provisional  Awards Attainment - The Moray Council</v>
      </c>
    </row>
    <row r="33" spans="1:1" x14ac:dyDescent="0.2">
      <c r="A33" s="2" t="str">
        <f>HYPERLINK("#'EA31'!A1", "Table 31: Provisional  Awards Attainment - West Dunbartonshire Council")</f>
        <v>Table 31: Provisional  Awards Attainment - West Dunbartonshire Council</v>
      </c>
    </row>
    <row r="34" spans="1:1" x14ac:dyDescent="0.2">
      <c r="A34" s="2" t="str">
        <f>HYPERLINK("#'EA32'!A1", "Table 32: Provisional  Awards Attainment - West Lothian Council")</f>
        <v>Table 32: Provisional  Awards Attainment - West Lothian Council</v>
      </c>
    </row>
    <row r="35" spans="1:1" ht="30" customHeight="1" x14ac:dyDescent="0.2">
      <c r="A35" s="2" t="str">
        <f>HYPERLINK("#'Notes'!A1", "Notes accompanying this release")</f>
        <v>Notes accompanying this release</v>
      </c>
    </row>
    <row r="36" spans="1:1" ht="30" customHeight="1" x14ac:dyDescent="0.2">
      <c r="A36" t="s">
        <v>2</v>
      </c>
    </row>
    <row r="37" spans="1:1" x14ac:dyDescent="0.2">
      <c r="A37" t="s">
        <v>3</v>
      </c>
    </row>
    <row r="38" spans="1:1" x14ac:dyDescent="0.2">
      <c r="A38" t="s">
        <v>4</v>
      </c>
    </row>
    <row r="39" spans="1:1" x14ac:dyDescent="0.2">
      <c r="A39" t="s">
        <v>5</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80"/>
  <sheetViews>
    <sheetView workbookViewId="0"/>
  </sheetViews>
  <sheetFormatPr defaultColWidth="11.109375" defaultRowHeight="15" x14ac:dyDescent="0.2"/>
  <cols>
    <col min="1" max="1" width="6.6640625" customWidth="1"/>
    <col min="2" max="2" width="52.6640625" customWidth="1"/>
    <col min="3" max="9" width="19.6640625" customWidth="1"/>
  </cols>
  <sheetData>
    <row r="1" spans="1:9" ht="30" customHeight="1" x14ac:dyDescent="0.2">
      <c r="A1" s="12" t="s">
        <v>86</v>
      </c>
    </row>
    <row r="2" spans="1:9" x14ac:dyDescent="0.2">
      <c r="A2" t="s">
        <v>61</v>
      </c>
    </row>
    <row r="3" spans="1:9" x14ac:dyDescent="0.2">
      <c r="A3" t="s">
        <v>62</v>
      </c>
    </row>
    <row r="4" spans="1:9" ht="15.75" x14ac:dyDescent="0.25">
      <c r="A4" s="3" t="s">
        <v>6</v>
      </c>
      <c r="B4" s="3" t="s">
        <v>7</v>
      </c>
      <c r="C4" s="3" t="s">
        <v>8</v>
      </c>
      <c r="D4" s="3" t="s">
        <v>9</v>
      </c>
      <c r="E4" s="3" t="s">
        <v>10</v>
      </c>
      <c r="F4" s="3" t="s">
        <v>11</v>
      </c>
      <c r="G4" s="3" t="s">
        <v>12</v>
      </c>
      <c r="H4" s="3" t="s">
        <v>13</v>
      </c>
      <c r="I4" s="3" t="s">
        <v>14</v>
      </c>
    </row>
    <row r="5" spans="1:9" x14ac:dyDescent="0.2">
      <c r="A5" t="s">
        <v>15</v>
      </c>
      <c r="B5" t="s">
        <v>16</v>
      </c>
      <c r="C5" s="4">
        <v>0</v>
      </c>
      <c r="D5" s="5" t="s">
        <v>17</v>
      </c>
      <c r="E5" s="4">
        <v>10</v>
      </c>
      <c r="F5" s="4">
        <v>0</v>
      </c>
      <c r="G5" s="4">
        <v>0</v>
      </c>
      <c r="H5" s="4">
        <v>5</v>
      </c>
      <c r="I5" s="4">
        <v>10</v>
      </c>
    </row>
    <row r="6" spans="1:9" x14ac:dyDescent="0.2">
      <c r="A6" t="s">
        <v>18</v>
      </c>
      <c r="B6" t="s">
        <v>19</v>
      </c>
      <c r="C6" s="4">
        <v>0</v>
      </c>
      <c r="D6" s="5" t="s">
        <v>17</v>
      </c>
      <c r="E6" s="4">
        <v>10</v>
      </c>
      <c r="F6" s="4">
        <v>5</v>
      </c>
      <c r="G6" s="4">
        <v>10</v>
      </c>
      <c r="H6" s="4">
        <v>15</v>
      </c>
      <c r="I6" s="4">
        <v>20</v>
      </c>
    </row>
    <row r="7" spans="1:9" x14ac:dyDescent="0.2">
      <c r="A7" t="s">
        <v>20</v>
      </c>
      <c r="B7" t="s">
        <v>21</v>
      </c>
      <c r="C7" s="4">
        <v>15</v>
      </c>
      <c r="D7" s="4">
        <v>20</v>
      </c>
      <c r="E7" s="4">
        <v>20</v>
      </c>
      <c r="F7" s="4">
        <v>5</v>
      </c>
      <c r="G7" s="4">
        <v>10</v>
      </c>
      <c r="H7" s="4">
        <v>30</v>
      </c>
      <c r="I7" s="4">
        <v>15</v>
      </c>
    </row>
    <row r="8" spans="1:9" x14ac:dyDescent="0.2">
      <c r="A8" t="s">
        <v>22</v>
      </c>
      <c r="B8" t="s">
        <v>23</v>
      </c>
      <c r="C8" s="4">
        <v>345</v>
      </c>
      <c r="D8" s="4">
        <v>690</v>
      </c>
      <c r="E8" s="4">
        <v>245</v>
      </c>
      <c r="F8" s="4">
        <v>215</v>
      </c>
      <c r="G8" s="4">
        <v>250</v>
      </c>
      <c r="H8" s="4">
        <v>235</v>
      </c>
      <c r="I8" s="4">
        <v>215</v>
      </c>
    </row>
    <row r="9" spans="1:9" x14ac:dyDescent="0.2">
      <c r="A9" t="s">
        <v>24</v>
      </c>
      <c r="B9" t="s">
        <v>25</v>
      </c>
      <c r="C9" s="4">
        <v>335</v>
      </c>
      <c r="D9" s="4">
        <v>190</v>
      </c>
      <c r="E9" s="4">
        <v>285</v>
      </c>
      <c r="F9" s="4">
        <v>175</v>
      </c>
      <c r="G9" s="4">
        <v>260</v>
      </c>
      <c r="H9" s="4">
        <v>365</v>
      </c>
      <c r="I9" s="4">
        <v>150</v>
      </c>
    </row>
    <row r="10" spans="1:9" x14ac:dyDescent="0.2">
      <c r="A10" t="s">
        <v>26</v>
      </c>
      <c r="B10" t="s">
        <v>27</v>
      </c>
      <c r="C10" s="4">
        <v>100</v>
      </c>
      <c r="D10" s="4">
        <v>25</v>
      </c>
      <c r="E10" s="4">
        <v>25</v>
      </c>
      <c r="F10" s="4">
        <v>20</v>
      </c>
      <c r="G10" s="4">
        <v>30</v>
      </c>
      <c r="H10" s="4">
        <v>60</v>
      </c>
      <c r="I10" s="4">
        <v>70</v>
      </c>
    </row>
    <row r="11" spans="1:9" x14ac:dyDescent="0.2">
      <c r="A11" t="s">
        <v>28</v>
      </c>
      <c r="B11" t="s">
        <v>29</v>
      </c>
      <c r="C11" s="4">
        <v>0</v>
      </c>
      <c r="D11" s="4">
        <v>0</v>
      </c>
      <c r="E11" s="4">
        <v>0</v>
      </c>
      <c r="F11" s="5" t="s">
        <v>30</v>
      </c>
      <c r="G11" s="5" t="s">
        <v>30</v>
      </c>
      <c r="H11" s="5" t="s">
        <v>30</v>
      </c>
      <c r="I11" s="5" t="s">
        <v>30</v>
      </c>
    </row>
    <row r="12" spans="1:9" x14ac:dyDescent="0.2">
      <c r="A12" s="8" t="s">
        <v>15</v>
      </c>
      <c r="B12" s="8" t="s">
        <v>31</v>
      </c>
      <c r="C12" s="7">
        <v>0</v>
      </c>
      <c r="D12" s="7">
        <v>0</v>
      </c>
      <c r="E12" s="7">
        <v>0</v>
      </c>
      <c r="F12" s="7">
        <v>0</v>
      </c>
      <c r="G12" s="6" t="s">
        <v>30</v>
      </c>
      <c r="H12" s="6" t="s">
        <v>30</v>
      </c>
      <c r="I12" s="6" t="s">
        <v>30</v>
      </c>
    </row>
    <row r="13" spans="1:9" x14ac:dyDescent="0.2">
      <c r="A13" t="s">
        <v>15</v>
      </c>
      <c r="B13" t="s">
        <v>32</v>
      </c>
      <c r="C13" s="4">
        <v>0</v>
      </c>
      <c r="D13" s="4">
        <v>0</v>
      </c>
      <c r="E13" s="4">
        <v>0</v>
      </c>
      <c r="F13" s="4">
        <v>0</v>
      </c>
      <c r="G13" s="5" t="s">
        <v>30</v>
      </c>
      <c r="H13" s="5" t="s">
        <v>30</v>
      </c>
      <c r="I13" s="5" t="s">
        <v>30</v>
      </c>
    </row>
    <row r="14" spans="1:9" x14ac:dyDescent="0.2">
      <c r="A14" t="s">
        <v>15</v>
      </c>
      <c r="B14" t="s">
        <v>33</v>
      </c>
      <c r="C14" s="4">
        <v>0</v>
      </c>
      <c r="D14" s="4">
        <v>0</v>
      </c>
      <c r="E14" s="4">
        <v>0</v>
      </c>
      <c r="F14" s="4">
        <v>0</v>
      </c>
      <c r="G14" s="5" t="s">
        <v>30</v>
      </c>
      <c r="H14" s="5" t="s">
        <v>30</v>
      </c>
      <c r="I14" s="5" t="s">
        <v>30</v>
      </c>
    </row>
    <row r="15" spans="1:9" x14ac:dyDescent="0.2">
      <c r="A15" t="s">
        <v>15</v>
      </c>
      <c r="B15" t="s">
        <v>34</v>
      </c>
      <c r="C15" s="4">
        <v>0</v>
      </c>
      <c r="D15" s="5" t="s">
        <v>17</v>
      </c>
      <c r="E15" s="4">
        <v>10</v>
      </c>
      <c r="F15" s="4">
        <v>0</v>
      </c>
      <c r="G15" s="4">
        <v>0</v>
      </c>
      <c r="H15" s="4">
        <v>5</v>
      </c>
      <c r="I15" s="4">
        <v>10</v>
      </c>
    </row>
    <row r="16" spans="1:9" x14ac:dyDescent="0.2">
      <c r="A16" t="s">
        <v>15</v>
      </c>
      <c r="B16" t="s">
        <v>35</v>
      </c>
      <c r="C16" s="4">
        <v>0</v>
      </c>
      <c r="D16" s="4">
        <v>0</v>
      </c>
      <c r="E16" s="4">
        <v>0</v>
      </c>
      <c r="F16" s="4">
        <v>0</v>
      </c>
      <c r="G16" s="4">
        <v>0</v>
      </c>
      <c r="H16" s="4">
        <v>0</v>
      </c>
      <c r="I16" s="4">
        <v>0</v>
      </c>
    </row>
    <row r="17" spans="1:9" x14ac:dyDescent="0.2">
      <c r="A17" t="s">
        <v>15</v>
      </c>
      <c r="B17" t="s">
        <v>36</v>
      </c>
      <c r="C17" s="4">
        <v>0</v>
      </c>
      <c r="D17" s="4">
        <v>0</v>
      </c>
      <c r="E17" s="4">
        <v>0</v>
      </c>
      <c r="F17" s="4">
        <v>0</v>
      </c>
      <c r="G17" s="4">
        <v>0</v>
      </c>
      <c r="H17" s="4">
        <v>0</v>
      </c>
      <c r="I17" s="4">
        <v>0</v>
      </c>
    </row>
    <row r="18" spans="1:9" x14ac:dyDescent="0.2">
      <c r="A18" t="s">
        <v>15</v>
      </c>
      <c r="B18" t="s">
        <v>37</v>
      </c>
      <c r="C18" s="4">
        <v>0</v>
      </c>
      <c r="D18" s="4">
        <v>0</v>
      </c>
      <c r="E18" s="4">
        <v>0</v>
      </c>
      <c r="F18" s="4">
        <v>0</v>
      </c>
      <c r="G18" s="4">
        <v>0</v>
      </c>
      <c r="H18" s="4">
        <v>0</v>
      </c>
      <c r="I18" s="4">
        <v>0</v>
      </c>
    </row>
    <row r="19" spans="1:9" x14ac:dyDescent="0.2">
      <c r="A19" t="s">
        <v>18</v>
      </c>
      <c r="B19" t="s">
        <v>34</v>
      </c>
      <c r="C19" s="4">
        <v>0</v>
      </c>
      <c r="D19" s="5" t="s">
        <v>17</v>
      </c>
      <c r="E19" s="4">
        <v>5</v>
      </c>
      <c r="F19" s="4">
        <v>0</v>
      </c>
      <c r="G19" s="4">
        <v>0</v>
      </c>
      <c r="H19" s="4">
        <v>10</v>
      </c>
      <c r="I19" s="4">
        <v>0</v>
      </c>
    </row>
    <row r="20" spans="1:9" x14ac:dyDescent="0.2">
      <c r="A20" t="s">
        <v>18</v>
      </c>
      <c r="B20" t="s">
        <v>35</v>
      </c>
      <c r="C20" s="4">
        <v>0</v>
      </c>
      <c r="D20" s="5" t="s">
        <v>17</v>
      </c>
      <c r="E20" s="5" t="s">
        <v>17</v>
      </c>
      <c r="F20" s="4">
        <v>0</v>
      </c>
      <c r="G20" s="4">
        <v>0</v>
      </c>
      <c r="H20" s="4">
        <v>0</v>
      </c>
      <c r="I20" s="4">
        <v>0</v>
      </c>
    </row>
    <row r="21" spans="1:9" x14ac:dyDescent="0.2">
      <c r="A21" t="s">
        <v>18</v>
      </c>
      <c r="B21" t="s">
        <v>36</v>
      </c>
      <c r="C21" s="4">
        <v>0</v>
      </c>
      <c r="D21" s="4">
        <v>0</v>
      </c>
      <c r="E21" s="4">
        <v>0</v>
      </c>
      <c r="F21" s="4">
        <v>5</v>
      </c>
      <c r="G21" s="5" t="s">
        <v>17</v>
      </c>
      <c r="H21" s="4">
        <v>0</v>
      </c>
      <c r="I21" s="4">
        <v>0</v>
      </c>
    </row>
    <row r="22" spans="1:9" x14ac:dyDescent="0.2">
      <c r="A22" t="s">
        <v>18</v>
      </c>
      <c r="B22" t="s">
        <v>37</v>
      </c>
      <c r="C22" s="4">
        <v>0</v>
      </c>
      <c r="D22" s="4">
        <v>0</v>
      </c>
      <c r="E22" s="4">
        <v>0</v>
      </c>
      <c r="F22" s="4">
        <v>0</v>
      </c>
      <c r="G22" s="5" t="s">
        <v>17</v>
      </c>
      <c r="H22" s="5" t="s">
        <v>17</v>
      </c>
      <c r="I22" s="5" t="s">
        <v>17</v>
      </c>
    </row>
    <row r="23" spans="1:9" x14ac:dyDescent="0.2">
      <c r="A23" t="s">
        <v>18</v>
      </c>
      <c r="B23" t="s">
        <v>38</v>
      </c>
      <c r="C23" s="4">
        <v>0</v>
      </c>
      <c r="D23" s="4">
        <v>0</v>
      </c>
      <c r="E23" s="4">
        <v>0</v>
      </c>
      <c r="F23" s="4">
        <v>0</v>
      </c>
      <c r="G23" s="5" t="s">
        <v>17</v>
      </c>
      <c r="H23" s="5" t="s">
        <v>17</v>
      </c>
      <c r="I23" s="5" t="s">
        <v>17</v>
      </c>
    </row>
    <row r="24" spans="1:9" x14ac:dyDescent="0.2">
      <c r="A24" t="s">
        <v>18</v>
      </c>
      <c r="B24" t="s">
        <v>39</v>
      </c>
      <c r="C24" s="4">
        <v>0</v>
      </c>
      <c r="D24" s="4">
        <v>0</v>
      </c>
      <c r="E24" s="4">
        <v>0</v>
      </c>
      <c r="F24" s="5" t="s">
        <v>17</v>
      </c>
      <c r="G24" s="4">
        <v>0</v>
      </c>
      <c r="H24" s="4">
        <v>0</v>
      </c>
      <c r="I24" s="4">
        <v>15</v>
      </c>
    </row>
    <row r="25" spans="1:9" x14ac:dyDescent="0.2">
      <c r="A25" t="s">
        <v>18</v>
      </c>
      <c r="B25" t="s">
        <v>40</v>
      </c>
      <c r="C25" s="4">
        <v>0</v>
      </c>
      <c r="D25" s="4">
        <v>0</v>
      </c>
      <c r="E25" s="4">
        <v>0</v>
      </c>
      <c r="F25" s="4">
        <v>0</v>
      </c>
      <c r="G25" s="4">
        <v>0</v>
      </c>
      <c r="H25" s="4">
        <v>0</v>
      </c>
      <c r="I25" s="4">
        <v>0</v>
      </c>
    </row>
    <row r="26" spans="1:9" x14ac:dyDescent="0.2">
      <c r="A26" t="s">
        <v>20</v>
      </c>
      <c r="B26" t="s">
        <v>41</v>
      </c>
      <c r="C26" s="4">
        <v>0</v>
      </c>
      <c r="D26" s="4">
        <v>0</v>
      </c>
      <c r="E26" s="4">
        <v>0</v>
      </c>
      <c r="F26" s="4">
        <v>0</v>
      </c>
      <c r="G26" s="4">
        <v>0</v>
      </c>
      <c r="H26" s="4">
        <v>0</v>
      </c>
      <c r="I26" s="4">
        <v>0</v>
      </c>
    </row>
    <row r="27" spans="1:9" x14ac:dyDescent="0.2">
      <c r="A27" t="s">
        <v>20</v>
      </c>
      <c r="B27" t="s">
        <v>42</v>
      </c>
      <c r="C27" s="4">
        <v>0</v>
      </c>
      <c r="D27" s="4">
        <v>0</v>
      </c>
      <c r="E27" s="4">
        <v>0</v>
      </c>
      <c r="F27" s="4">
        <v>0</v>
      </c>
      <c r="G27" s="4">
        <v>0</v>
      </c>
      <c r="H27" s="4">
        <v>0</v>
      </c>
      <c r="I27" s="4">
        <v>0</v>
      </c>
    </row>
    <row r="28" spans="1:9" x14ac:dyDescent="0.2">
      <c r="A28" t="s">
        <v>20</v>
      </c>
      <c r="B28" t="s">
        <v>43</v>
      </c>
      <c r="C28" s="4">
        <v>0</v>
      </c>
      <c r="D28" s="4">
        <v>0</v>
      </c>
      <c r="E28" s="4">
        <v>0</v>
      </c>
      <c r="F28" s="4">
        <v>0</v>
      </c>
      <c r="G28" s="4">
        <v>0</v>
      </c>
      <c r="H28" s="4">
        <v>0</v>
      </c>
      <c r="I28" s="4">
        <v>0</v>
      </c>
    </row>
    <row r="29" spans="1:9" x14ac:dyDescent="0.2">
      <c r="A29" t="s">
        <v>20</v>
      </c>
      <c r="B29" t="s">
        <v>44</v>
      </c>
      <c r="C29" s="4">
        <v>0</v>
      </c>
      <c r="D29" s="4">
        <v>0</v>
      </c>
      <c r="E29" s="5" t="s">
        <v>17</v>
      </c>
      <c r="F29" s="4">
        <v>0</v>
      </c>
      <c r="G29" s="5" t="s">
        <v>17</v>
      </c>
      <c r="H29" s="5" t="s">
        <v>17</v>
      </c>
      <c r="I29" s="5" t="s">
        <v>17</v>
      </c>
    </row>
    <row r="30" spans="1:9" x14ac:dyDescent="0.2">
      <c r="A30" t="s">
        <v>20</v>
      </c>
      <c r="B30" t="s">
        <v>45</v>
      </c>
      <c r="C30" s="5" t="s">
        <v>17</v>
      </c>
      <c r="D30" s="5" t="s">
        <v>17</v>
      </c>
      <c r="E30" s="5" t="s">
        <v>17</v>
      </c>
      <c r="F30" s="4">
        <v>0</v>
      </c>
      <c r="G30" s="5" t="s">
        <v>17</v>
      </c>
      <c r="H30" s="4">
        <v>10</v>
      </c>
      <c r="I30" s="4">
        <v>10</v>
      </c>
    </row>
    <row r="31" spans="1:9" x14ac:dyDescent="0.2">
      <c r="A31" t="s">
        <v>20</v>
      </c>
      <c r="B31" t="s">
        <v>38</v>
      </c>
      <c r="C31" s="4">
        <v>5</v>
      </c>
      <c r="D31" s="4">
        <v>10</v>
      </c>
      <c r="E31" s="4">
        <v>20</v>
      </c>
      <c r="F31" s="5" t="s">
        <v>17</v>
      </c>
      <c r="G31" s="4">
        <v>0</v>
      </c>
      <c r="H31" s="4">
        <v>5</v>
      </c>
      <c r="I31" s="4">
        <v>0</v>
      </c>
    </row>
    <row r="32" spans="1:9" x14ac:dyDescent="0.2">
      <c r="A32" t="s">
        <v>20</v>
      </c>
      <c r="B32" t="s">
        <v>46</v>
      </c>
      <c r="C32" s="5" t="s">
        <v>17</v>
      </c>
      <c r="D32" s="4">
        <v>0</v>
      </c>
      <c r="E32" s="4">
        <v>0</v>
      </c>
      <c r="F32" s="4">
        <v>0</v>
      </c>
      <c r="G32" s="4">
        <v>0</v>
      </c>
      <c r="H32" s="4">
        <v>0</v>
      </c>
      <c r="I32" s="4">
        <v>0</v>
      </c>
    </row>
    <row r="33" spans="1:9" x14ac:dyDescent="0.2">
      <c r="A33" t="s">
        <v>20</v>
      </c>
      <c r="B33" t="s">
        <v>39</v>
      </c>
      <c r="C33" s="4">
        <v>0</v>
      </c>
      <c r="D33" s="4">
        <v>0</v>
      </c>
      <c r="E33" s="4">
        <v>0</v>
      </c>
      <c r="F33" s="4">
        <v>0</v>
      </c>
      <c r="G33" s="4">
        <v>0</v>
      </c>
      <c r="H33" s="4">
        <v>10</v>
      </c>
      <c r="I33" s="5" t="s">
        <v>17</v>
      </c>
    </row>
    <row r="34" spans="1:9" x14ac:dyDescent="0.2">
      <c r="A34" t="s">
        <v>20</v>
      </c>
      <c r="B34" t="s">
        <v>40</v>
      </c>
      <c r="C34" s="4">
        <v>5</v>
      </c>
      <c r="D34" s="4">
        <v>5</v>
      </c>
      <c r="E34" s="4">
        <v>0</v>
      </c>
      <c r="F34" s="4">
        <v>0</v>
      </c>
      <c r="G34" s="4">
        <v>0</v>
      </c>
      <c r="H34" s="4">
        <v>0</v>
      </c>
      <c r="I34" s="4">
        <v>0</v>
      </c>
    </row>
    <row r="35" spans="1:9" x14ac:dyDescent="0.2">
      <c r="A35" t="s">
        <v>20</v>
      </c>
      <c r="B35" t="s">
        <v>47</v>
      </c>
      <c r="C35" s="4">
        <v>0</v>
      </c>
      <c r="D35" s="4">
        <v>0</v>
      </c>
      <c r="E35" s="4">
        <v>0</v>
      </c>
      <c r="F35" s="5" t="s">
        <v>17</v>
      </c>
      <c r="G35" s="5" t="s">
        <v>17</v>
      </c>
      <c r="H35" s="4">
        <v>0</v>
      </c>
      <c r="I35" s="4">
        <v>0</v>
      </c>
    </row>
    <row r="36" spans="1:9" x14ac:dyDescent="0.2">
      <c r="A36" t="s">
        <v>22</v>
      </c>
      <c r="B36" t="s">
        <v>41</v>
      </c>
      <c r="C36" s="4">
        <v>35</v>
      </c>
      <c r="D36" s="4">
        <v>15</v>
      </c>
      <c r="E36" s="4">
        <v>10</v>
      </c>
      <c r="F36" s="4">
        <v>0</v>
      </c>
      <c r="G36" s="4">
        <v>0</v>
      </c>
      <c r="H36" s="4">
        <v>0</v>
      </c>
      <c r="I36" s="4">
        <v>0</v>
      </c>
    </row>
    <row r="37" spans="1:9" x14ac:dyDescent="0.2">
      <c r="A37" t="s">
        <v>22</v>
      </c>
      <c r="B37" t="s">
        <v>42</v>
      </c>
      <c r="C37" s="4">
        <v>0</v>
      </c>
      <c r="D37" s="4">
        <v>0</v>
      </c>
      <c r="E37" s="4">
        <v>15</v>
      </c>
      <c r="F37" s="4">
        <v>0</v>
      </c>
      <c r="G37" s="4">
        <v>0</v>
      </c>
      <c r="H37" s="4">
        <v>0</v>
      </c>
      <c r="I37" s="4">
        <v>0</v>
      </c>
    </row>
    <row r="38" spans="1:9" x14ac:dyDescent="0.2">
      <c r="A38" t="s">
        <v>22</v>
      </c>
      <c r="B38" t="s">
        <v>43</v>
      </c>
      <c r="C38" s="4">
        <v>0</v>
      </c>
      <c r="D38" s="4">
        <v>0</v>
      </c>
      <c r="E38" s="4">
        <v>0</v>
      </c>
      <c r="F38" s="4">
        <v>0</v>
      </c>
      <c r="G38" s="4">
        <v>0</v>
      </c>
      <c r="H38" s="4">
        <v>0</v>
      </c>
      <c r="I38" s="4">
        <v>0</v>
      </c>
    </row>
    <row r="39" spans="1:9" x14ac:dyDescent="0.2">
      <c r="A39" t="s">
        <v>22</v>
      </c>
      <c r="B39" t="s">
        <v>48</v>
      </c>
      <c r="C39" s="4">
        <v>0</v>
      </c>
      <c r="D39" s="4">
        <v>0</v>
      </c>
      <c r="E39" s="4">
        <v>0</v>
      </c>
      <c r="F39" s="4">
        <v>0</v>
      </c>
      <c r="G39" s="4">
        <v>0</v>
      </c>
      <c r="H39" s="4">
        <v>0</v>
      </c>
      <c r="I39" s="4">
        <v>0</v>
      </c>
    </row>
    <row r="40" spans="1:9" x14ac:dyDescent="0.2">
      <c r="A40" t="s">
        <v>22</v>
      </c>
      <c r="B40" t="s">
        <v>49</v>
      </c>
      <c r="C40" s="4">
        <v>0</v>
      </c>
      <c r="D40" s="4">
        <v>0</v>
      </c>
      <c r="E40" s="5" t="s">
        <v>17</v>
      </c>
      <c r="F40" s="4">
        <v>0</v>
      </c>
      <c r="G40" s="4">
        <v>0</v>
      </c>
      <c r="H40" s="4">
        <v>0</v>
      </c>
      <c r="I40" s="4">
        <v>0</v>
      </c>
    </row>
    <row r="41" spans="1:9" x14ac:dyDescent="0.2">
      <c r="A41" t="s">
        <v>22</v>
      </c>
      <c r="B41" t="s">
        <v>44</v>
      </c>
      <c r="C41" s="4">
        <v>110</v>
      </c>
      <c r="D41" s="4">
        <v>215</v>
      </c>
      <c r="E41" s="4">
        <v>185</v>
      </c>
      <c r="F41" s="4">
        <v>95</v>
      </c>
      <c r="G41" s="4">
        <v>180</v>
      </c>
      <c r="H41" s="4">
        <v>85</v>
      </c>
      <c r="I41" s="4">
        <v>135</v>
      </c>
    </row>
    <row r="42" spans="1:9" x14ac:dyDescent="0.2">
      <c r="A42" t="s">
        <v>22</v>
      </c>
      <c r="B42" t="s">
        <v>50</v>
      </c>
      <c r="C42" s="4">
        <v>0</v>
      </c>
      <c r="D42" s="4">
        <v>0</v>
      </c>
      <c r="E42" s="4">
        <v>0</v>
      </c>
      <c r="F42" s="4">
        <v>0</v>
      </c>
      <c r="G42" s="4">
        <v>0</v>
      </c>
      <c r="H42" s="4">
        <v>0</v>
      </c>
      <c r="I42" s="4">
        <v>0</v>
      </c>
    </row>
    <row r="43" spans="1:9" x14ac:dyDescent="0.2">
      <c r="A43" t="s">
        <v>22</v>
      </c>
      <c r="B43" t="s">
        <v>51</v>
      </c>
      <c r="C43" s="4">
        <v>30</v>
      </c>
      <c r="D43" s="4">
        <v>60</v>
      </c>
      <c r="E43" s="4">
        <v>15</v>
      </c>
      <c r="F43" s="4">
        <v>30</v>
      </c>
      <c r="G43" s="4">
        <v>5</v>
      </c>
      <c r="H43" s="4">
        <v>0</v>
      </c>
      <c r="I43" s="4">
        <v>0</v>
      </c>
    </row>
    <row r="44" spans="1:9" x14ac:dyDescent="0.2">
      <c r="A44" t="s">
        <v>22</v>
      </c>
      <c r="B44" t="s">
        <v>52</v>
      </c>
      <c r="C44" s="4">
        <v>0</v>
      </c>
      <c r="D44" s="4">
        <v>0</v>
      </c>
      <c r="E44" s="4">
        <v>0</v>
      </c>
      <c r="F44" s="4">
        <v>0</v>
      </c>
      <c r="G44" s="4">
        <v>0</v>
      </c>
      <c r="H44" s="4">
        <v>0</v>
      </c>
      <c r="I44" s="4">
        <v>0</v>
      </c>
    </row>
    <row r="45" spans="1:9" x14ac:dyDescent="0.2">
      <c r="A45" t="s">
        <v>22</v>
      </c>
      <c r="B45" t="s">
        <v>45</v>
      </c>
      <c r="C45" s="4">
        <v>30</v>
      </c>
      <c r="D45" s="4">
        <v>110</v>
      </c>
      <c r="E45" s="5" t="s">
        <v>17</v>
      </c>
      <c r="F45" s="4">
        <v>45</v>
      </c>
      <c r="G45" s="4">
        <v>15</v>
      </c>
      <c r="H45" s="4">
        <v>80</v>
      </c>
      <c r="I45" s="4">
        <v>0</v>
      </c>
    </row>
    <row r="46" spans="1:9" x14ac:dyDescent="0.2">
      <c r="A46" t="s">
        <v>22</v>
      </c>
      <c r="B46" t="s">
        <v>38</v>
      </c>
      <c r="C46" s="4">
        <v>15</v>
      </c>
      <c r="D46" s="4">
        <v>15</v>
      </c>
      <c r="E46" s="4">
        <v>10</v>
      </c>
      <c r="F46" s="4">
        <v>15</v>
      </c>
      <c r="G46" s="4">
        <v>5</v>
      </c>
      <c r="H46" s="4">
        <v>10</v>
      </c>
      <c r="I46" s="4">
        <v>25</v>
      </c>
    </row>
    <row r="47" spans="1:9" x14ac:dyDescent="0.2">
      <c r="A47" t="s">
        <v>22</v>
      </c>
      <c r="B47" t="s">
        <v>53</v>
      </c>
      <c r="C47" s="4">
        <v>20</v>
      </c>
      <c r="D47" s="4">
        <v>5</v>
      </c>
      <c r="E47" s="5" t="s">
        <v>17</v>
      </c>
      <c r="F47" s="4">
        <v>10</v>
      </c>
      <c r="G47" s="4">
        <v>45</v>
      </c>
      <c r="H47" s="4">
        <v>15</v>
      </c>
      <c r="I47" s="4">
        <v>15</v>
      </c>
    </row>
    <row r="48" spans="1:9" x14ac:dyDescent="0.2">
      <c r="A48" t="s">
        <v>22</v>
      </c>
      <c r="B48" t="s">
        <v>54</v>
      </c>
      <c r="C48" s="4">
        <v>0</v>
      </c>
      <c r="D48" s="4">
        <v>0</v>
      </c>
      <c r="E48" s="4">
        <v>0</v>
      </c>
      <c r="F48" s="4">
        <v>0</v>
      </c>
      <c r="G48" s="4">
        <v>0</v>
      </c>
      <c r="H48" s="4">
        <v>0</v>
      </c>
      <c r="I48" s="4">
        <v>0</v>
      </c>
    </row>
    <row r="49" spans="1:9" x14ac:dyDescent="0.2">
      <c r="A49" t="s">
        <v>22</v>
      </c>
      <c r="B49" t="s">
        <v>55</v>
      </c>
      <c r="C49" s="4">
        <v>0</v>
      </c>
      <c r="D49" s="4">
        <v>0</v>
      </c>
      <c r="E49" s="4">
        <v>0</v>
      </c>
      <c r="F49" s="4">
        <v>0</v>
      </c>
      <c r="G49" s="4">
        <v>0</v>
      </c>
      <c r="H49" s="4">
        <v>15</v>
      </c>
      <c r="I49" s="4">
        <v>25</v>
      </c>
    </row>
    <row r="50" spans="1:9" x14ac:dyDescent="0.2">
      <c r="A50" t="s">
        <v>22</v>
      </c>
      <c r="B50" t="s">
        <v>46</v>
      </c>
      <c r="C50" s="4">
        <v>0</v>
      </c>
      <c r="D50" s="4">
        <v>0</v>
      </c>
      <c r="E50" s="4">
        <v>0</v>
      </c>
      <c r="F50" s="4">
        <v>0</v>
      </c>
      <c r="G50" s="4">
        <v>0</v>
      </c>
      <c r="H50" s="4">
        <v>0</v>
      </c>
      <c r="I50" s="4">
        <v>0</v>
      </c>
    </row>
    <row r="51" spans="1:9" x14ac:dyDescent="0.2">
      <c r="A51" t="s">
        <v>22</v>
      </c>
      <c r="B51" t="s">
        <v>39</v>
      </c>
      <c r="C51" s="4">
        <v>0</v>
      </c>
      <c r="D51" s="4">
        <v>10</v>
      </c>
      <c r="E51" s="4">
        <v>0</v>
      </c>
      <c r="F51" s="4">
        <v>5</v>
      </c>
      <c r="G51" s="5" t="s">
        <v>17</v>
      </c>
      <c r="H51" s="4">
        <v>20</v>
      </c>
      <c r="I51" s="4">
        <v>10</v>
      </c>
    </row>
    <row r="52" spans="1:9" x14ac:dyDescent="0.2">
      <c r="A52" t="s">
        <v>22</v>
      </c>
      <c r="B52" t="s">
        <v>40</v>
      </c>
      <c r="C52" s="4">
        <v>105</v>
      </c>
      <c r="D52" s="4">
        <v>260</v>
      </c>
      <c r="E52" s="4">
        <v>0</v>
      </c>
      <c r="F52" s="4">
        <v>0</v>
      </c>
      <c r="G52" s="4">
        <v>0</v>
      </c>
      <c r="H52" s="4">
        <v>0</v>
      </c>
      <c r="I52" s="4">
        <v>0</v>
      </c>
    </row>
    <row r="53" spans="1:9" x14ac:dyDescent="0.2">
      <c r="A53" t="s">
        <v>22</v>
      </c>
      <c r="B53" t="s">
        <v>47</v>
      </c>
      <c r="C53" s="4">
        <v>0</v>
      </c>
      <c r="D53" s="5" t="s">
        <v>17</v>
      </c>
      <c r="E53" s="4">
        <v>0</v>
      </c>
      <c r="F53" s="5" t="s">
        <v>17</v>
      </c>
      <c r="G53" s="4">
        <v>0</v>
      </c>
      <c r="H53" s="4">
        <v>5</v>
      </c>
      <c r="I53" s="4">
        <v>10</v>
      </c>
    </row>
    <row r="54" spans="1:9" x14ac:dyDescent="0.2">
      <c r="A54" t="s">
        <v>24</v>
      </c>
      <c r="B54" t="s">
        <v>56</v>
      </c>
      <c r="C54" s="4">
        <v>10</v>
      </c>
      <c r="D54" s="4">
        <v>0</v>
      </c>
      <c r="E54" s="4">
        <v>0</v>
      </c>
      <c r="F54" s="4">
        <v>0</v>
      </c>
      <c r="G54" s="4">
        <v>0</v>
      </c>
      <c r="H54" s="4">
        <v>0</v>
      </c>
      <c r="I54" s="4">
        <v>0</v>
      </c>
    </row>
    <row r="55" spans="1:9" x14ac:dyDescent="0.2">
      <c r="A55" t="s">
        <v>24</v>
      </c>
      <c r="B55" t="s">
        <v>41</v>
      </c>
      <c r="C55" s="4">
        <v>25</v>
      </c>
      <c r="D55" s="4">
        <v>20</v>
      </c>
      <c r="E55" s="4">
        <v>40</v>
      </c>
      <c r="F55" s="4">
        <v>0</v>
      </c>
      <c r="G55" s="4">
        <v>15</v>
      </c>
      <c r="H55" s="4">
        <v>0</v>
      </c>
      <c r="I55" s="4">
        <v>15</v>
      </c>
    </row>
    <row r="56" spans="1:9" x14ac:dyDescent="0.2">
      <c r="A56" t="s">
        <v>24</v>
      </c>
      <c r="B56" t="s">
        <v>42</v>
      </c>
      <c r="C56" s="4">
        <v>0</v>
      </c>
      <c r="D56" s="4">
        <v>0</v>
      </c>
      <c r="E56" s="4">
        <v>0</v>
      </c>
      <c r="F56" s="4">
        <v>0</v>
      </c>
      <c r="G56" s="4">
        <v>0</v>
      </c>
      <c r="H56" s="4">
        <v>0</v>
      </c>
      <c r="I56" s="4">
        <v>0</v>
      </c>
    </row>
    <row r="57" spans="1:9" x14ac:dyDescent="0.2">
      <c r="A57" t="s">
        <v>24</v>
      </c>
      <c r="B57" t="s">
        <v>43</v>
      </c>
      <c r="C57" s="4">
        <v>0</v>
      </c>
      <c r="D57" s="4">
        <v>0</v>
      </c>
      <c r="E57" s="4">
        <v>0</v>
      </c>
      <c r="F57" s="4">
        <v>0</v>
      </c>
      <c r="G57" s="4">
        <v>0</v>
      </c>
      <c r="H57" s="5" t="s">
        <v>30</v>
      </c>
      <c r="I57" s="5" t="s">
        <v>30</v>
      </c>
    </row>
    <row r="58" spans="1:9" x14ac:dyDescent="0.2">
      <c r="A58" t="s">
        <v>24</v>
      </c>
      <c r="B58" t="s">
        <v>57</v>
      </c>
      <c r="C58" s="5" t="s">
        <v>30</v>
      </c>
      <c r="D58" s="5" t="s">
        <v>30</v>
      </c>
      <c r="E58" s="5" t="s">
        <v>30</v>
      </c>
      <c r="F58" s="5" t="s">
        <v>30</v>
      </c>
      <c r="G58" s="5" t="s">
        <v>30</v>
      </c>
      <c r="H58" s="4">
        <v>0</v>
      </c>
      <c r="I58" s="4">
        <v>0</v>
      </c>
    </row>
    <row r="59" spans="1:9" x14ac:dyDescent="0.2">
      <c r="A59" t="s">
        <v>24</v>
      </c>
      <c r="B59" t="s">
        <v>58</v>
      </c>
      <c r="C59" s="4">
        <v>0</v>
      </c>
      <c r="D59" s="5" t="s">
        <v>17</v>
      </c>
      <c r="E59" s="5" t="s">
        <v>30</v>
      </c>
      <c r="F59" s="5" t="s">
        <v>30</v>
      </c>
      <c r="G59" s="5" t="s">
        <v>30</v>
      </c>
      <c r="H59" s="5" t="s">
        <v>30</v>
      </c>
      <c r="I59" s="5" t="s">
        <v>30</v>
      </c>
    </row>
    <row r="60" spans="1:9" x14ac:dyDescent="0.2">
      <c r="A60" t="s">
        <v>24</v>
      </c>
      <c r="B60" t="s">
        <v>59</v>
      </c>
      <c r="C60" s="4">
        <v>85</v>
      </c>
      <c r="D60" s="4">
        <v>75</v>
      </c>
      <c r="E60" s="4">
        <v>20</v>
      </c>
      <c r="F60" s="4">
        <v>20</v>
      </c>
      <c r="G60" s="4">
        <v>30</v>
      </c>
      <c r="H60" s="4">
        <v>55</v>
      </c>
      <c r="I60" s="4">
        <v>0</v>
      </c>
    </row>
    <row r="61" spans="1:9" x14ac:dyDescent="0.2">
      <c r="A61" t="s">
        <v>24</v>
      </c>
      <c r="B61" t="s">
        <v>51</v>
      </c>
      <c r="C61" s="4">
        <v>0</v>
      </c>
      <c r="D61" s="4">
        <v>0</v>
      </c>
      <c r="E61" s="4">
        <v>0</v>
      </c>
      <c r="F61" s="4">
        <v>0</v>
      </c>
      <c r="G61" s="4">
        <v>25</v>
      </c>
      <c r="H61" s="4">
        <v>25</v>
      </c>
      <c r="I61" s="4">
        <v>0</v>
      </c>
    </row>
    <row r="62" spans="1:9" x14ac:dyDescent="0.2">
      <c r="A62" t="s">
        <v>24</v>
      </c>
      <c r="B62" t="s">
        <v>45</v>
      </c>
      <c r="C62" s="4">
        <v>0</v>
      </c>
      <c r="D62" s="5" t="s">
        <v>17</v>
      </c>
      <c r="E62" s="4">
        <v>0</v>
      </c>
      <c r="F62" s="4">
        <v>0</v>
      </c>
      <c r="G62" s="4">
        <v>0</v>
      </c>
      <c r="H62" s="5" t="s">
        <v>30</v>
      </c>
      <c r="I62" s="5" t="s">
        <v>30</v>
      </c>
    </row>
    <row r="63" spans="1:9" x14ac:dyDescent="0.2">
      <c r="A63" t="s">
        <v>24</v>
      </c>
      <c r="B63" t="s">
        <v>38</v>
      </c>
      <c r="C63" s="4">
        <v>5</v>
      </c>
      <c r="D63" s="5" t="s">
        <v>17</v>
      </c>
      <c r="E63" s="4">
        <v>10</v>
      </c>
      <c r="F63" s="4">
        <v>0</v>
      </c>
      <c r="G63" s="4">
        <v>0</v>
      </c>
      <c r="H63" s="4">
        <v>0</v>
      </c>
      <c r="I63" s="5" t="s">
        <v>17</v>
      </c>
    </row>
    <row r="64" spans="1:9" x14ac:dyDescent="0.2">
      <c r="A64" t="s">
        <v>24</v>
      </c>
      <c r="B64" t="s">
        <v>53</v>
      </c>
      <c r="C64" s="4">
        <v>65</v>
      </c>
      <c r="D64" s="4">
        <v>50</v>
      </c>
      <c r="E64" s="4">
        <v>70</v>
      </c>
      <c r="F64" s="4">
        <v>110</v>
      </c>
      <c r="G64" s="4">
        <v>85</v>
      </c>
      <c r="H64" s="4">
        <v>60</v>
      </c>
      <c r="I64" s="4">
        <v>0</v>
      </c>
    </row>
    <row r="65" spans="1:9" x14ac:dyDescent="0.2">
      <c r="A65" t="s">
        <v>24</v>
      </c>
      <c r="B65" t="s">
        <v>54</v>
      </c>
      <c r="C65" s="4">
        <v>25</v>
      </c>
      <c r="D65" s="4">
        <v>20</v>
      </c>
      <c r="E65" s="4">
        <v>25</v>
      </c>
      <c r="F65" s="4">
        <v>20</v>
      </c>
      <c r="G65" s="4">
        <v>15</v>
      </c>
      <c r="H65" s="4">
        <v>20</v>
      </c>
      <c r="I65" s="4">
        <v>20</v>
      </c>
    </row>
    <row r="66" spans="1:9" x14ac:dyDescent="0.2">
      <c r="A66" t="s">
        <v>24</v>
      </c>
      <c r="B66" t="s">
        <v>46</v>
      </c>
      <c r="C66" s="4">
        <v>0</v>
      </c>
      <c r="D66" s="4">
        <v>0</v>
      </c>
      <c r="E66" s="5" t="s">
        <v>17</v>
      </c>
      <c r="F66" s="4">
        <v>0</v>
      </c>
      <c r="G66" s="4">
        <v>0</v>
      </c>
      <c r="H66" s="4">
        <v>5</v>
      </c>
      <c r="I66" s="4">
        <v>0</v>
      </c>
    </row>
    <row r="67" spans="1:9" x14ac:dyDescent="0.2">
      <c r="A67" t="s">
        <v>24</v>
      </c>
      <c r="B67" t="s">
        <v>39</v>
      </c>
      <c r="C67" s="4">
        <v>115</v>
      </c>
      <c r="D67" s="4">
        <v>10</v>
      </c>
      <c r="E67" s="4">
        <v>115</v>
      </c>
      <c r="F67" s="4">
        <v>25</v>
      </c>
      <c r="G67" s="4">
        <v>75</v>
      </c>
      <c r="H67" s="4">
        <v>150</v>
      </c>
      <c r="I67" s="4">
        <v>110</v>
      </c>
    </row>
    <row r="68" spans="1:9" x14ac:dyDescent="0.2">
      <c r="A68" t="s">
        <v>24</v>
      </c>
      <c r="B68" t="s">
        <v>47</v>
      </c>
      <c r="C68" s="4">
        <v>5</v>
      </c>
      <c r="D68" s="4">
        <v>5</v>
      </c>
      <c r="E68" s="4">
        <v>0</v>
      </c>
      <c r="F68" s="4">
        <v>0</v>
      </c>
      <c r="G68" s="4">
        <v>15</v>
      </c>
      <c r="H68" s="4">
        <v>45</v>
      </c>
      <c r="I68" s="4">
        <v>0</v>
      </c>
    </row>
    <row r="69" spans="1:9" x14ac:dyDescent="0.2">
      <c r="A69" t="s">
        <v>26</v>
      </c>
      <c r="B69" t="s">
        <v>41</v>
      </c>
      <c r="C69" s="4">
        <v>45</v>
      </c>
      <c r="D69" s="4">
        <v>15</v>
      </c>
      <c r="E69" s="4">
        <v>0</v>
      </c>
      <c r="F69" s="4">
        <v>0</v>
      </c>
      <c r="G69" s="4">
        <v>0</v>
      </c>
      <c r="H69" s="4">
        <v>25</v>
      </c>
      <c r="I69" s="4">
        <v>50</v>
      </c>
    </row>
    <row r="70" spans="1:9" x14ac:dyDescent="0.2">
      <c r="A70" t="s">
        <v>26</v>
      </c>
      <c r="B70" t="s">
        <v>43</v>
      </c>
      <c r="C70" s="4">
        <v>0</v>
      </c>
      <c r="D70" s="4">
        <v>0</v>
      </c>
      <c r="E70" s="4">
        <v>0</v>
      </c>
      <c r="F70" s="5" t="s">
        <v>30</v>
      </c>
      <c r="G70" s="5" t="s">
        <v>30</v>
      </c>
      <c r="H70" s="5" t="s">
        <v>30</v>
      </c>
      <c r="I70" s="5" t="s">
        <v>30</v>
      </c>
    </row>
    <row r="71" spans="1:9" x14ac:dyDescent="0.2">
      <c r="A71" t="s">
        <v>26</v>
      </c>
      <c r="B71" t="s">
        <v>58</v>
      </c>
      <c r="C71" s="4">
        <v>0</v>
      </c>
      <c r="D71" s="4">
        <v>5</v>
      </c>
      <c r="E71" s="5" t="s">
        <v>30</v>
      </c>
      <c r="F71" s="5" t="s">
        <v>30</v>
      </c>
      <c r="G71" s="5" t="s">
        <v>30</v>
      </c>
      <c r="H71" s="5" t="s">
        <v>30</v>
      </c>
      <c r="I71" s="5" t="s">
        <v>30</v>
      </c>
    </row>
    <row r="72" spans="1:9" x14ac:dyDescent="0.2">
      <c r="A72" t="s">
        <v>26</v>
      </c>
      <c r="B72" t="s">
        <v>59</v>
      </c>
      <c r="C72" s="4">
        <v>45</v>
      </c>
      <c r="D72" s="4">
        <v>0</v>
      </c>
      <c r="E72" s="5" t="s">
        <v>17</v>
      </c>
      <c r="F72" s="4">
        <v>20</v>
      </c>
      <c r="G72" s="4">
        <v>20</v>
      </c>
      <c r="H72" s="4">
        <v>25</v>
      </c>
      <c r="I72" s="4">
        <v>0</v>
      </c>
    </row>
    <row r="73" spans="1:9" x14ac:dyDescent="0.2">
      <c r="A73" t="s">
        <v>26</v>
      </c>
      <c r="B73" t="s">
        <v>51</v>
      </c>
      <c r="C73" s="4">
        <v>0</v>
      </c>
      <c r="D73" s="4">
        <v>0</v>
      </c>
      <c r="E73" s="5" t="s">
        <v>30</v>
      </c>
      <c r="F73" s="5" t="s">
        <v>30</v>
      </c>
      <c r="G73" s="5" t="s">
        <v>30</v>
      </c>
      <c r="H73" s="5" t="s">
        <v>30</v>
      </c>
      <c r="I73" s="5" t="s">
        <v>30</v>
      </c>
    </row>
    <row r="74" spans="1:9" x14ac:dyDescent="0.2">
      <c r="A74" t="s">
        <v>26</v>
      </c>
      <c r="B74" t="s">
        <v>45</v>
      </c>
      <c r="C74" s="4">
        <v>0</v>
      </c>
      <c r="D74" s="4">
        <v>0</v>
      </c>
      <c r="E74" s="5" t="s">
        <v>17</v>
      </c>
      <c r="F74" s="4">
        <v>0</v>
      </c>
      <c r="G74" s="4">
        <v>0</v>
      </c>
      <c r="H74" s="5" t="s">
        <v>30</v>
      </c>
      <c r="I74" s="5" t="s">
        <v>30</v>
      </c>
    </row>
    <row r="75" spans="1:9" x14ac:dyDescent="0.2">
      <c r="A75" t="s">
        <v>26</v>
      </c>
      <c r="B75" t="s">
        <v>38</v>
      </c>
      <c r="C75" s="5" t="s">
        <v>17</v>
      </c>
      <c r="D75" s="4">
        <v>0</v>
      </c>
      <c r="E75" s="4">
        <v>0</v>
      </c>
      <c r="F75" s="4">
        <v>0</v>
      </c>
      <c r="G75" s="4">
        <v>10</v>
      </c>
      <c r="H75" s="4">
        <v>10</v>
      </c>
      <c r="I75" s="4">
        <v>20</v>
      </c>
    </row>
    <row r="76" spans="1:9" x14ac:dyDescent="0.2">
      <c r="A76" t="s">
        <v>26</v>
      </c>
      <c r="B76" t="s">
        <v>53</v>
      </c>
      <c r="C76" s="4">
        <v>5</v>
      </c>
      <c r="D76" s="4">
        <v>0</v>
      </c>
      <c r="E76" s="4">
        <v>0</v>
      </c>
      <c r="F76" s="5" t="s">
        <v>30</v>
      </c>
      <c r="G76" s="5" t="s">
        <v>30</v>
      </c>
      <c r="H76" s="5" t="s">
        <v>30</v>
      </c>
      <c r="I76" s="5" t="s">
        <v>30</v>
      </c>
    </row>
    <row r="77" spans="1:9" x14ac:dyDescent="0.2">
      <c r="A77" t="s">
        <v>26</v>
      </c>
      <c r="B77" t="s">
        <v>46</v>
      </c>
      <c r="C77" s="4">
        <v>0</v>
      </c>
      <c r="D77" s="4">
        <v>0</v>
      </c>
      <c r="E77" s="4">
        <v>0</v>
      </c>
      <c r="F77" s="4">
        <v>0</v>
      </c>
      <c r="G77" s="4">
        <v>0</v>
      </c>
      <c r="H77" s="4">
        <v>0</v>
      </c>
      <c r="I77" s="4">
        <v>0</v>
      </c>
    </row>
    <row r="78" spans="1:9" x14ac:dyDescent="0.2">
      <c r="A78" t="s">
        <v>26</v>
      </c>
      <c r="B78" t="s">
        <v>39</v>
      </c>
      <c r="C78" s="5" t="s">
        <v>17</v>
      </c>
      <c r="D78" s="4">
        <v>5</v>
      </c>
      <c r="E78" s="4">
        <v>20</v>
      </c>
      <c r="F78" s="4">
        <v>0</v>
      </c>
      <c r="G78" s="5" t="s">
        <v>17</v>
      </c>
      <c r="H78" s="4">
        <v>0</v>
      </c>
      <c r="I78" s="5" t="s">
        <v>17</v>
      </c>
    </row>
    <row r="79" spans="1:9" x14ac:dyDescent="0.2">
      <c r="A79" t="s">
        <v>26</v>
      </c>
      <c r="B79" t="s">
        <v>60</v>
      </c>
      <c r="C79" s="4">
        <v>0</v>
      </c>
      <c r="D79" s="4">
        <v>0</v>
      </c>
      <c r="E79" s="4">
        <v>0</v>
      </c>
      <c r="F79" s="4">
        <v>0</v>
      </c>
      <c r="G79" s="4">
        <v>0</v>
      </c>
      <c r="H79" s="4">
        <v>0</v>
      </c>
      <c r="I79" s="4">
        <v>0</v>
      </c>
    </row>
    <row r="80" spans="1:9" x14ac:dyDescent="0.2">
      <c r="A80" t="s">
        <v>28</v>
      </c>
      <c r="B80" t="s">
        <v>45</v>
      </c>
      <c r="C80" s="4">
        <v>0</v>
      </c>
      <c r="D80" s="4">
        <v>0</v>
      </c>
      <c r="E80" s="4">
        <v>0</v>
      </c>
      <c r="F80" s="5" t="s">
        <v>30</v>
      </c>
      <c r="G80" s="5" t="s">
        <v>30</v>
      </c>
      <c r="H80" s="5" t="s">
        <v>30</v>
      </c>
      <c r="I80" s="5" t="s">
        <v>30</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80"/>
  <sheetViews>
    <sheetView workbookViewId="0"/>
  </sheetViews>
  <sheetFormatPr defaultColWidth="11.109375" defaultRowHeight="15" x14ac:dyDescent="0.2"/>
  <cols>
    <col min="1" max="1" width="6.6640625" customWidth="1"/>
    <col min="2" max="2" width="52.6640625" customWidth="1"/>
    <col min="3" max="9" width="19.6640625" customWidth="1"/>
  </cols>
  <sheetData>
    <row r="1" spans="1:9" ht="30" customHeight="1" x14ac:dyDescent="0.2">
      <c r="A1" s="12" t="s">
        <v>87</v>
      </c>
    </row>
    <row r="2" spans="1:9" x14ac:dyDescent="0.2">
      <c r="A2" t="s">
        <v>61</v>
      </c>
    </row>
    <row r="3" spans="1:9" x14ac:dyDescent="0.2">
      <c r="A3" t="s">
        <v>62</v>
      </c>
    </row>
    <row r="4" spans="1:9" ht="15.75" x14ac:dyDescent="0.25">
      <c r="A4" s="3" t="s">
        <v>6</v>
      </c>
      <c r="B4" s="3" t="s">
        <v>7</v>
      </c>
      <c r="C4" s="3" t="s">
        <v>8</v>
      </c>
      <c r="D4" s="3" t="s">
        <v>9</v>
      </c>
      <c r="E4" s="3" t="s">
        <v>10</v>
      </c>
      <c r="F4" s="3" t="s">
        <v>11</v>
      </c>
      <c r="G4" s="3" t="s">
        <v>12</v>
      </c>
      <c r="H4" s="3" t="s">
        <v>13</v>
      </c>
      <c r="I4" s="3" t="s">
        <v>14</v>
      </c>
    </row>
    <row r="5" spans="1:9" x14ac:dyDescent="0.2">
      <c r="A5" t="s">
        <v>15</v>
      </c>
      <c r="B5" t="s">
        <v>16</v>
      </c>
      <c r="C5" s="4">
        <v>10</v>
      </c>
      <c r="D5" s="4">
        <v>0</v>
      </c>
      <c r="E5" s="4">
        <v>5</v>
      </c>
      <c r="F5" s="4">
        <v>0</v>
      </c>
      <c r="G5" s="4">
        <v>0</v>
      </c>
      <c r="H5" s="5" t="s">
        <v>17</v>
      </c>
      <c r="I5" s="4">
        <v>0</v>
      </c>
    </row>
    <row r="6" spans="1:9" x14ac:dyDescent="0.2">
      <c r="A6" t="s">
        <v>18</v>
      </c>
      <c r="B6" t="s">
        <v>19</v>
      </c>
      <c r="C6" s="4">
        <v>5</v>
      </c>
      <c r="D6" s="5" t="s">
        <v>17</v>
      </c>
      <c r="E6" s="4">
        <v>10</v>
      </c>
      <c r="F6" s="4">
        <v>25</v>
      </c>
      <c r="G6" s="4">
        <v>10</v>
      </c>
      <c r="H6" s="4">
        <v>15</v>
      </c>
      <c r="I6" s="4">
        <v>5</v>
      </c>
    </row>
    <row r="7" spans="1:9" x14ac:dyDescent="0.2">
      <c r="A7" t="s">
        <v>20</v>
      </c>
      <c r="B7" t="s">
        <v>21</v>
      </c>
      <c r="C7" s="4">
        <v>50</v>
      </c>
      <c r="D7" s="4">
        <v>160</v>
      </c>
      <c r="E7" s="4">
        <v>240</v>
      </c>
      <c r="F7" s="4">
        <v>15</v>
      </c>
      <c r="G7" s="4">
        <v>15</v>
      </c>
      <c r="H7" s="4">
        <v>70</v>
      </c>
      <c r="I7" s="5" t="s">
        <v>17</v>
      </c>
    </row>
    <row r="8" spans="1:9" x14ac:dyDescent="0.2">
      <c r="A8" t="s">
        <v>22</v>
      </c>
      <c r="B8" t="s">
        <v>23</v>
      </c>
      <c r="C8" s="4">
        <v>205</v>
      </c>
      <c r="D8" s="4">
        <v>310</v>
      </c>
      <c r="E8" s="4">
        <v>465</v>
      </c>
      <c r="F8" s="4">
        <v>360</v>
      </c>
      <c r="G8" s="4">
        <v>410</v>
      </c>
      <c r="H8" s="4">
        <v>385</v>
      </c>
      <c r="I8" s="4">
        <v>530</v>
      </c>
    </row>
    <row r="9" spans="1:9" x14ac:dyDescent="0.2">
      <c r="A9" t="s">
        <v>24</v>
      </c>
      <c r="B9" t="s">
        <v>25</v>
      </c>
      <c r="C9" s="4">
        <v>70</v>
      </c>
      <c r="D9" s="4">
        <v>115</v>
      </c>
      <c r="E9" s="4">
        <v>240</v>
      </c>
      <c r="F9" s="4">
        <v>65</v>
      </c>
      <c r="G9" s="4">
        <v>65</v>
      </c>
      <c r="H9" s="4">
        <v>75</v>
      </c>
      <c r="I9" s="4">
        <v>65</v>
      </c>
    </row>
    <row r="10" spans="1:9" x14ac:dyDescent="0.2">
      <c r="A10" t="s">
        <v>26</v>
      </c>
      <c r="B10" t="s">
        <v>27</v>
      </c>
      <c r="C10" s="4">
        <v>200</v>
      </c>
      <c r="D10" s="4">
        <v>250</v>
      </c>
      <c r="E10" s="4">
        <v>235</v>
      </c>
      <c r="F10" s="4">
        <v>95</v>
      </c>
      <c r="G10" s="4">
        <v>105</v>
      </c>
      <c r="H10" s="4">
        <v>145</v>
      </c>
      <c r="I10" s="4">
        <v>155</v>
      </c>
    </row>
    <row r="11" spans="1:9" x14ac:dyDescent="0.2">
      <c r="A11" t="s">
        <v>28</v>
      </c>
      <c r="B11" t="s">
        <v>29</v>
      </c>
      <c r="C11" s="4">
        <v>0</v>
      </c>
      <c r="D11" s="5" t="s">
        <v>17</v>
      </c>
      <c r="E11" s="4">
        <v>0</v>
      </c>
      <c r="F11" s="5" t="s">
        <v>30</v>
      </c>
      <c r="G11" s="5" t="s">
        <v>30</v>
      </c>
      <c r="H11" s="5" t="s">
        <v>30</v>
      </c>
      <c r="I11" s="5" t="s">
        <v>30</v>
      </c>
    </row>
    <row r="12" spans="1:9" x14ac:dyDescent="0.2">
      <c r="A12" s="8" t="s">
        <v>15</v>
      </c>
      <c r="B12" s="8" t="s">
        <v>31</v>
      </c>
      <c r="C12" s="7">
        <v>0</v>
      </c>
      <c r="D12" s="7">
        <v>0</v>
      </c>
      <c r="E12" s="7">
        <v>0</v>
      </c>
      <c r="F12" s="7">
        <v>0</v>
      </c>
      <c r="G12" s="6" t="s">
        <v>30</v>
      </c>
      <c r="H12" s="6" t="s">
        <v>30</v>
      </c>
      <c r="I12" s="6" t="s">
        <v>30</v>
      </c>
    </row>
    <row r="13" spans="1:9" x14ac:dyDescent="0.2">
      <c r="A13" t="s">
        <v>15</v>
      </c>
      <c r="B13" t="s">
        <v>32</v>
      </c>
      <c r="C13" s="4">
        <v>0</v>
      </c>
      <c r="D13" s="4">
        <v>0</v>
      </c>
      <c r="E13" s="4">
        <v>0</v>
      </c>
      <c r="F13" s="4">
        <v>0</v>
      </c>
      <c r="G13" s="5" t="s">
        <v>30</v>
      </c>
      <c r="H13" s="5" t="s">
        <v>30</v>
      </c>
      <c r="I13" s="5" t="s">
        <v>30</v>
      </c>
    </row>
    <row r="14" spans="1:9" x14ac:dyDescent="0.2">
      <c r="A14" t="s">
        <v>15</v>
      </c>
      <c r="B14" t="s">
        <v>33</v>
      </c>
      <c r="C14" s="4">
        <v>0</v>
      </c>
      <c r="D14" s="4">
        <v>0</v>
      </c>
      <c r="E14" s="4">
        <v>0</v>
      </c>
      <c r="F14" s="4">
        <v>0</v>
      </c>
      <c r="G14" s="5" t="s">
        <v>30</v>
      </c>
      <c r="H14" s="5" t="s">
        <v>30</v>
      </c>
      <c r="I14" s="5" t="s">
        <v>30</v>
      </c>
    </row>
    <row r="15" spans="1:9" x14ac:dyDescent="0.2">
      <c r="A15" t="s">
        <v>15</v>
      </c>
      <c r="B15" t="s">
        <v>34</v>
      </c>
      <c r="C15" s="4">
        <v>0</v>
      </c>
      <c r="D15" s="4">
        <v>0</v>
      </c>
      <c r="E15" s="4">
        <v>0</v>
      </c>
      <c r="F15" s="4">
        <v>0</v>
      </c>
      <c r="G15" s="4">
        <v>0</v>
      </c>
      <c r="H15" s="4">
        <v>0</v>
      </c>
      <c r="I15" s="4">
        <v>0</v>
      </c>
    </row>
    <row r="16" spans="1:9" x14ac:dyDescent="0.2">
      <c r="A16" t="s">
        <v>15</v>
      </c>
      <c r="B16" t="s">
        <v>35</v>
      </c>
      <c r="C16" s="5" t="s">
        <v>17</v>
      </c>
      <c r="D16" s="4">
        <v>0</v>
      </c>
      <c r="E16" s="5" t="s">
        <v>17</v>
      </c>
      <c r="F16" s="4">
        <v>0</v>
      </c>
      <c r="G16" s="4">
        <v>0</v>
      </c>
      <c r="H16" s="5" t="s">
        <v>17</v>
      </c>
      <c r="I16" s="4">
        <v>0</v>
      </c>
    </row>
    <row r="17" spans="1:9" x14ac:dyDescent="0.2">
      <c r="A17" t="s">
        <v>15</v>
      </c>
      <c r="B17" t="s">
        <v>36</v>
      </c>
      <c r="C17" s="5" t="s">
        <v>17</v>
      </c>
      <c r="D17" s="4">
        <v>0</v>
      </c>
      <c r="E17" s="5" t="s">
        <v>17</v>
      </c>
      <c r="F17" s="4">
        <v>0</v>
      </c>
      <c r="G17" s="4">
        <v>0</v>
      </c>
      <c r="H17" s="5" t="s">
        <v>17</v>
      </c>
      <c r="I17" s="4">
        <v>0</v>
      </c>
    </row>
    <row r="18" spans="1:9" x14ac:dyDescent="0.2">
      <c r="A18" t="s">
        <v>15</v>
      </c>
      <c r="B18" t="s">
        <v>37</v>
      </c>
      <c r="C18" s="5" t="s">
        <v>17</v>
      </c>
      <c r="D18" s="4">
        <v>0</v>
      </c>
      <c r="E18" s="5" t="s">
        <v>17</v>
      </c>
      <c r="F18" s="4">
        <v>0</v>
      </c>
      <c r="G18" s="4">
        <v>0</v>
      </c>
      <c r="H18" s="4">
        <v>0</v>
      </c>
      <c r="I18" s="4">
        <v>0</v>
      </c>
    </row>
    <row r="19" spans="1:9" x14ac:dyDescent="0.2">
      <c r="A19" t="s">
        <v>18</v>
      </c>
      <c r="B19" t="s">
        <v>34</v>
      </c>
      <c r="C19" s="4">
        <v>0</v>
      </c>
      <c r="D19" s="4">
        <v>0</v>
      </c>
      <c r="E19" s="4">
        <v>0</v>
      </c>
      <c r="F19" s="4">
        <v>0</v>
      </c>
      <c r="G19" s="5" t="s">
        <v>17</v>
      </c>
      <c r="H19" s="4">
        <v>0</v>
      </c>
      <c r="I19" s="5" t="s">
        <v>17</v>
      </c>
    </row>
    <row r="20" spans="1:9" x14ac:dyDescent="0.2">
      <c r="A20" t="s">
        <v>18</v>
      </c>
      <c r="B20" t="s">
        <v>35</v>
      </c>
      <c r="C20" s="5" t="s">
        <v>17</v>
      </c>
      <c r="D20" s="4">
        <v>0</v>
      </c>
      <c r="E20" s="4">
        <v>0</v>
      </c>
      <c r="F20" s="5" t="s">
        <v>17</v>
      </c>
      <c r="G20" s="5" t="s">
        <v>17</v>
      </c>
      <c r="H20" s="4">
        <v>15</v>
      </c>
      <c r="I20" s="4">
        <v>0</v>
      </c>
    </row>
    <row r="21" spans="1:9" x14ac:dyDescent="0.2">
      <c r="A21" t="s">
        <v>18</v>
      </c>
      <c r="B21" t="s">
        <v>36</v>
      </c>
      <c r="C21" s="4">
        <v>0</v>
      </c>
      <c r="D21" s="4">
        <v>0</v>
      </c>
      <c r="E21" s="4">
        <v>0</v>
      </c>
      <c r="F21" s="4">
        <v>5</v>
      </c>
      <c r="G21" s="4">
        <v>0</v>
      </c>
      <c r="H21" s="4">
        <v>0</v>
      </c>
      <c r="I21" s="5" t="s">
        <v>17</v>
      </c>
    </row>
    <row r="22" spans="1:9" x14ac:dyDescent="0.2">
      <c r="A22" t="s">
        <v>18</v>
      </c>
      <c r="B22" t="s">
        <v>37</v>
      </c>
      <c r="C22" s="4">
        <v>0</v>
      </c>
      <c r="D22" s="4">
        <v>0</v>
      </c>
      <c r="E22" s="4">
        <v>0</v>
      </c>
      <c r="F22" s="5" t="s">
        <v>17</v>
      </c>
      <c r="G22" s="4">
        <v>5</v>
      </c>
      <c r="H22" s="4">
        <v>0</v>
      </c>
      <c r="I22" s="4">
        <v>0</v>
      </c>
    </row>
    <row r="23" spans="1:9" x14ac:dyDescent="0.2">
      <c r="A23" t="s">
        <v>18</v>
      </c>
      <c r="B23" t="s">
        <v>38</v>
      </c>
      <c r="C23" s="5" t="s">
        <v>17</v>
      </c>
      <c r="D23" s="5" t="s">
        <v>17</v>
      </c>
      <c r="E23" s="4">
        <v>10</v>
      </c>
      <c r="F23" s="4">
        <v>15</v>
      </c>
      <c r="G23" s="5" t="s">
        <v>17</v>
      </c>
      <c r="H23" s="4">
        <v>0</v>
      </c>
      <c r="I23" s="4">
        <v>0</v>
      </c>
    </row>
    <row r="24" spans="1:9" x14ac:dyDescent="0.2">
      <c r="A24" t="s">
        <v>18</v>
      </c>
      <c r="B24" t="s">
        <v>39</v>
      </c>
      <c r="C24" s="4">
        <v>0</v>
      </c>
      <c r="D24" s="4">
        <v>0</v>
      </c>
      <c r="E24" s="4">
        <v>0</v>
      </c>
      <c r="F24" s="4">
        <v>0</v>
      </c>
      <c r="G24" s="4">
        <v>0</v>
      </c>
      <c r="H24" s="4">
        <v>0</v>
      </c>
      <c r="I24" s="4">
        <v>0</v>
      </c>
    </row>
    <row r="25" spans="1:9" x14ac:dyDescent="0.2">
      <c r="A25" t="s">
        <v>18</v>
      </c>
      <c r="B25" t="s">
        <v>40</v>
      </c>
      <c r="C25" s="4">
        <v>0</v>
      </c>
      <c r="D25" s="4">
        <v>0</v>
      </c>
      <c r="E25" s="4">
        <v>0</v>
      </c>
      <c r="F25" s="4">
        <v>0</v>
      </c>
      <c r="G25" s="4">
        <v>0</v>
      </c>
      <c r="H25" s="4">
        <v>0</v>
      </c>
      <c r="I25" s="4">
        <v>0</v>
      </c>
    </row>
    <row r="26" spans="1:9" x14ac:dyDescent="0.2">
      <c r="A26" t="s">
        <v>20</v>
      </c>
      <c r="B26" t="s">
        <v>41</v>
      </c>
      <c r="C26" s="4">
        <v>0</v>
      </c>
      <c r="D26" s="4">
        <v>0</v>
      </c>
      <c r="E26" s="4">
        <v>0</v>
      </c>
      <c r="F26" s="4">
        <v>0</v>
      </c>
      <c r="G26" s="4">
        <v>0</v>
      </c>
      <c r="H26" s="4">
        <v>0</v>
      </c>
      <c r="I26" s="4">
        <v>0</v>
      </c>
    </row>
    <row r="27" spans="1:9" x14ac:dyDescent="0.2">
      <c r="A27" t="s">
        <v>20</v>
      </c>
      <c r="B27" t="s">
        <v>42</v>
      </c>
      <c r="C27" s="4">
        <v>0</v>
      </c>
      <c r="D27" s="4">
        <v>0</v>
      </c>
      <c r="E27" s="5" t="s">
        <v>17</v>
      </c>
      <c r="F27" s="4">
        <v>5</v>
      </c>
      <c r="G27" s="4">
        <v>0</v>
      </c>
      <c r="H27" s="4">
        <v>0</v>
      </c>
      <c r="I27" s="4">
        <v>0</v>
      </c>
    </row>
    <row r="28" spans="1:9" x14ac:dyDescent="0.2">
      <c r="A28" t="s">
        <v>20</v>
      </c>
      <c r="B28" t="s">
        <v>43</v>
      </c>
      <c r="C28" s="4">
        <v>0</v>
      </c>
      <c r="D28" s="4">
        <v>0</v>
      </c>
      <c r="E28" s="4">
        <v>10</v>
      </c>
      <c r="F28" s="4">
        <v>5</v>
      </c>
      <c r="G28" s="4">
        <v>0</v>
      </c>
      <c r="H28" s="5" t="s">
        <v>17</v>
      </c>
      <c r="I28" s="4">
        <v>0</v>
      </c>
    </row>
    <row r="29" spans="1:9" x14ac:dyDescent="0.2">
      <c r="A29" t="s">
        <v>20</v>
      </c>
      <c r="B29" t="s">
        <v>44</v>
      </c>
      <c r="C29" s="4">
        <v>0</v>
      </c>
      <c r="D29" s="5" t="s">
        <v>17</v>
      </c>
      <c r="E29" s="4">
        <v>25</v>
      </c>
      <c r="F29" s="5" t="s">
        <v>17</v>
      </c>
      <c r="G29" s="4">
        <v>0</v>
      </c>
      <c r="H29" s="4">
        <v>0</v>
      </c>
      <c r="I29" s="4">
        <v>0</v>
      </c>
    </row>
    <row r="30" spans="1:9" x14ac:dyDescent="0.2">
      <c r="A30" t="s">
        <v>20</v>
      </c>
      <c r="B30" t="s">
        <v>45</v>
      </c>
      <c r="C30" s="4">
        <v>40</v>
      </c>
      <c r="D30" s="4">
        <v>150</v>
      </c>
      <c r="E30" s="4">
        <v>170</v>
      </c>
      <c r="F30" s="4">
        <v>0</v>
      </c>
      <c r="G30" s="4">
        <v>15</v>
      </c>
      <c r="H30" s="4">
        <v>45</v>
      </c>
      <c r="I30" s="5" t="s">
        <v>17</v>
      </c>
    </row>
    <row r="31" spans="1:9" x14ac:dyDescent="0.2">
      <c r="A31" t="s">
        <v>20</v>
      </c>
      <c r="B31" t="s">
        <v>38</v>
      </c>
      <c r="C31" s="5" t="s">
        <v>17</v>
      </c>
      <c r="D31" s="4">
        <v>5</v>
      </c>
      <c r="E31" s="5" t="s">
        <v>17</v>
      </c>
      <c r="F31" s="4">
        <v>0</v>
      </c>
      <c r="G31" s="5" t="s">
        <v>17</v>
      </c>
      <c r="H31" s="4">
        <v>10</v>
      </c>
      <c r="I31" s="4">
        <v>0</v>
      </c>
    </row>
    <row r="32" spans="1:9" x14ac:dyDescent="0.2">
      <c r="A32" t="s">
        <v>20</v>
      </c>
      <c r="B32" t="s">
        <v>46</v>
      </c>
      <c r="C32" s="4">
        <v>0</v>
      </c>
      <c r="D32" s="4">
        <v>0</v>
      </c>
      <c r="E32" s="4">
        <v>0</v>
      </c>
      <c r="F32" s="4">
        <v>0</v>
      </c>
      <c r="G32" s="4">
        <v>0</v>
      </c>
      <c r="H32" s="4">
        <v>0</v>
      </c>
      <c r="I32" s="4">
        <v>0</v>
      </c>
    </row>
    <row r="33" spans="1:9" x14ac:dyDescent="0.2">
      <c r="A33" t="s">
        <v>20</v>
      </c>
      <c r="B33" t="s">
        <v>39</v>
      </c>
      <c r="C33" s="4">
        <v>0</v>
      </c>
      <c r="D33" s="4">
        <v>0</v>
      </c>
      <c r="E33" s="4">
        <v>0</v>
      </c>
      <c r="F33" s="5" t="s">
        <v>17</v>
      </c>
      <c r="G33" s="4">
        <v>0</v>
      </c>
      <c r="H33" s="4">
        <v>15</v>
      </c>
      <c r="I33" s="4">
        <v>0</v>
      </c>
    </row>
    <row r="34" spans="1:9" x14ac:dyDescent="0.2">
      <c r="A34" t="s">
        <v>20</v>
      </c>
      <c r="B34" t="s">
        <v>40</v>
      </c>
      <c r="C34" s="4">
        <v>0</v>
      </c>
      <c r="D34" s="4">
        <v>0</v>
      </c>
      <c r="E34" s="4">
        <v>30</v>
      </c>
      <c r="F34" s="4">
        <v>0</v>
      </c>
      <c r="G34" s="4">
        <v>0</v>
      </c>
      <c r="H34" s="5" t="s">
        <v>17</v>
      </c>
      <c r="I34" s="5" t="s">
        <v>17</v>
      </c>
    </row>
    <row r="35" spans="1:9" x14ac:dyDescent="0.2">
      <c r="A35" t="s">
        <v>20</v>
      </c>
      <c r="B35" t="s">
        <v>47</v>
      </c>
      <c r="C35" s="4">
        <v>10</v>
      </c>
      <c r="D35" s="4">
        <v>0</v>
      </c>
      <c r="E35" s="4">
        <v>0</v>
      </c>
      <c r="F35" s="4">
        <v>0</v>
      </c>
      <c r="G35" s="4">
        <v>0</v>
      </c>
      <c r="H35" s="4">
        <v>0</v>
      </c>
      <c r="I35" s="4">
        <v>0</v>
      </c>
    </row>
    <row r="36" spans="1:9" x14ac:dyDescent="0.2">
      <c r="A36" t="s">
        <v>22</v>
      </c>
      <c r="B36" t="s">
        <v>41</v>
      </c>
      <c r="C36" s="4">
        <v>0</v>
      </c>
      <c r="D36" s="4">
        <v>5</v>
      </c>
      <c r="E36" s="4">
        <v>0</v>
      </c>
      <c r="F36" s="4">
        <v>0</v>
      </c>
      <c r="G36" s="4">
        <v>0</v>
      </c>
      <c r="H36" s="4">
        <v>0</v>
      </c>
      <c r="I36" s="4">
        <v>0</v>
      </c>
    </row>
    <row r="37" spans="1:9" x14ac:dyDescent="0.2">
      <c r="A37" t="s">
        <v>22</v>
      </c>
      <c r="B37" t="s">
        <v>42</v>
      </c>
      <c r="C37" s="4">
        <v>0</v>
      </c>
      <c r="D37" s="4">
        <v>5</v>
      </c>
      <c r="E37" s="4">
        <v>0</v>
      </c>
      <c r="F37" s="4">
        <v>0</v>
      </c>
      <c r="G37" s="4">
        <v>0</v>
      </c>
      <c r="H37" s="4">
        <v>0</v>
      </c>
      <c r="I37" s="4">
        <v>0</v>
      </c>
    </row>
    <row r="38" spans="1:9" x14ac:dyDescent="0.2">
      <c r="A38" t="s">
        <v>22</v>
      </c>
      <c r="B38" t="s">
        <v>43</v>
      </c>
      <c r="C38" s="4">
        <v>0</v>
      </c>
      <c r="D38" s="4">
        <v>0</v>
      </c>
      <c r="E38" s="4">
        <v>0</v>
      </c>
      <c r="F38" s="4">
        <v>0</v>
      </c>
      <c r="G38" s="4">
        <v>0</v>
      </c>
      <c r="H38" s="5" t="s">
        <v>17</v>
      </c>
      <c r="I38" s="4">
        <v>0</v>
      </c>
    </row>
    <row r="39" spans="1:9" x14ac:dyDescent="0.2">
      <c r="A39" t="s">
        <v>22</v>
      </c>
      <c r="B39" t="s">
        <v>48</v>
      </c>
      <c r="C39" s="4">
        <v>0</v>
      </c>
      <c r="D39" s="4">
        <v>0</v>
      </c>
      <c r="E39" s="4">
        <v>0</v>
      </c>
      <c r="F39" s="4">
        <v>0</v>
      </c>
      <c r="G39" s="4">
        <v>0</v>
      </c>
      <c r="H39" s="4">
        <v>0</v>
      </c>
      <c r="I39" s="4">
        <v>0</v>
      </c>
    </row>
    <row r="40" spans="1:9" x14ac:dyDescent="0.2">
      <c r="A40" t="s">
        <v>22</v>
      </c>
      <c r="B40" t="s">
        <v>49</v>
      </c>
      <c r="C40" s="4">
        <v>0</v>
      </c>
      <c r="D40" s="4">
        <v>0</v>
      </c>
      <c r="E40" s="4">
        <v>0</v>
      </c>
      <c r="F40" s="4">
        <v>0</v>
      </c>
      <c r="G40" s="4">
        <v>0</v>
      </c>
      <c r="H40" s="4">
        <v>0</v>
      </c>
      <c r="I40" s="4">
        <v>0</v>
      </c>
    </row>
    <row r="41" spans="1:9" x14ac:dyDescent="0.2">
      <c r="A41" t="s">
        <v>22</v>
      </c>
      <c r="B41" t="s">
        <v>44</v>
      </c>
      <c r="C41" s="4">
        <v>110</v>
      </c>
      <c r="D41" s="4">
        <v>220</v>
      </c>
      <c r="E41" s="4">
        <v>225</v>
      </c>
      <c r="F41" s="4">
        <v>155</v>
      </c>
      <c r="G41" s="4">
        <v>290</v>
      </c>
      <c r="H41" s="4">
        <v>120</v>
      </c>
      <c r="I41" s="4">
        <v>270</v>
      </c>
    </row>
    <row r="42" spans="1:9" x14ac:dyDescent="0.2">
      <c r="A42" t="s">
        <v>22</v>
      </c>
      <c r="B42" t="s">
        <v>50</v>
      </c>
      <c r="C42" s="4">
        <v>0</v>
      </c>
      <c r="D42" s="4">
        <v>0</v>
      </c>
      <c r="E42" s="4">
        <v>0</v>
      </c>
      <c r="F42" s="4">
        <v>0</v>
      </c>
      <c r="G42" s="4">
        <v>5</v>
      </c>
      <c r="H42" s="4">
        <v>0</v>
      </c>
      <c r="I42" s="4">
        <v>0</v>
      </c>
    </row>
    <row r="43" spans="1:9" x14ac:dyDescent="0.2">
      <c r="A43" t="s">
        <v>22</v>
      </c>
      <c r="B43" t="s">
        <v>51</v>
      </c>
      <c r="C43" s="4">
        <v>15</v>
      </c>
      <c r="D43" s="4">
        <v>0</v>
      </c>
      <c r="E43" s="4">
        <v>110</v>
      </c>
      <c r="F43" s="4">
        <v>95</v>
      </c>
      <c r="G43" s="4">
        <v>15</v>
      </c>
      <c r="H43" s="4">
        <v>0</v>
      </c>
      <c r="I43" s="4">
        <v>0</v>
      </c>
    </row>
    <row r="44" spans="1:9" x14ac:dyDescent="0.2">
      <c r="A44" t="s">
        <v>22</v>
      </c>
      <c r="B44" t="s">
        <v>52</v>
      </c>
      <c r="C44" s="4">
        <v>0</v>
      </c>
      <c r="D44" s="5" t="s">
        <v>17</v>
      </c>
      <c r="E44" s="4">
        <v>0</v>
      </c>
      <c r="F44" s="4">
        <v>0</v>
      </c>
      <c r="G44" s="4">
        <v>0</v>
      </c>
      <c r="H44" s="4">
        <v>0</v>
      </c>
      <c r="I44" s="4">
        <v>0</v>
      </c>
    </row>
    <row r="45" spans="1:9" x14ac:dyDescent="0.2">
      <c r="A45" t="s">
        <v>22</v>
      </c>
      <c r="B45" t="s">
        <v>45</v>
      </c>
      <c r="C45" s="4">
        <v>5</v>
      </c>
      <c r="D45" s="4">
        <v>10</v>
      </c>
      <c r="E45" s="4">
        <v>5</v>
      </c>
      <c r="F45" s="4">
        <v>10</v>
      </c>
      <c r="G45" s="4">
        <v>15</v>
      </c>
      <c r="H45" s="4">
        <v>35</v>
      </c>
      <c r="I45" s="4">
        <v>90</v>
      </c>
    </row>
    <row r="46" spans="1:9" x14ac:dyDescent="0.2">
      <c r="A46" t="s">
        <v>22</v>
      </c>
      <c r="B46" t="s">
        <v>38</v>
      </c>
      <c r="C46" s="5" t="s">
        <v>17</v>
      </c>
      <c r="D46" s="5" t="s">
        <v>17</v>
      </c>
      <c r="E46" s="4">
        <v>5</v>
      </c>
      <c r="F46" s="4">
        <v>15</v>
      </c>
      <c r="G46" s="4">
        <v>20</v>
      </c>
      <c r="H46" s="5" t="s">
        <v>17</v>
      </c>
      <c r="I46" s="4">
        <v>10</v>
      </c>
    </row>
    <row r="47" spans="1:9" x14ac:dyDescent="0.2">
      <c r="A47" t="s">
        <v>22</v>
      </c>
      <c r="B47" t="s">
        <v>53</v>
      </c>
      <c r="C47" s="4">
        <v>60</v>
      </c>
      <c r="D47" s="4">
        <v>55</v>
      </c>
      <c r="E47" s="4">
        <v>90</v>
      </c>
      <c r="F47" s="4">
        <v>75</v>
      </c>
      <c r="G47" s="4">
        <v>60</v>
      </c>
      <c r="H47" s="4">
        <v>90</v>
      </c>
      <c r="I47" s="4">
        <v>35</v>
      </c>
    </row>
    <row r="48" spans="1:9" x14ac:dyDescent="0.2">
      <c r="A48" t="s">
        <v>22</v>
      </c>
      <c r="B48" t="s">
        <v>54</v>
      </c>
      <c r="C48" s="4">
        <v>0</v>
      </c>
      <c r="D48" s="4">
        <v>0</v>
      </c>
      <c r="E48" s="4">
        <v>0</v>
      </c>
      <c r="F48" s="4">
        <v>0</v>
      </c>
      <c r="G48" s="4">
        <v>0</v>
      </c>
      <c r="H48" s="4">
        <v>0</v>
      </c>
      <c r="I48" s="4">
        <v>0</v>
      </c>
    </row>
    <row r="49" spans="1:9" x14ac:dyDescent="0.2">
      <c r="A49" t="s">
        <v>22</v>
      </c>
      <c r="B49" t="s">
        <v>55</v>
      </c>
      <c r="C49" s="5" t="s">
        <v>17</v>
      </c>
      <c r="D49" s="4">
        <v>0</v>
      </c>
      <c r="E49" s="4">
        <v>0</v>
      </c>
      <c r="F49" s="4">
        <v>0</v>
      </c>
      <c r="G49" s="5" t="s">
        <v>17</v>
      </c>
      <c r="H49" s="4">
        <v>0</v>
      </c>
      <c r="I49" s="4">
        <v>10</v>
      </c>
    </row>
    <row r="50" spans="1:9" x14ac:dyDescent="0.2">
      <c r="A50" t="s">
        <v>22</v>
      </c>
      <c r="B50" t="s">
        <v>46</v>
      </c>
      <c r="C50" s="4">
        <v>0</v>
      </c>
      <c r="D50" s="4">
        <v>0</v>
      </c>
      <c r="E50" s="5" t="s">
        <v>17</v>
      </c>
      <c r="F50" s="5" t="s">
        <v>17</v>
      </c>
      <c r="G50" s="4">
        <v>0</v>
      </c>
      <c r="H50" s="4">
        <v>15</v>
      </c>
      <c r="I50" s="4">
        <v>0</v>
      </c>
    </row>
    <row r="51" spans="1:9" x14ac:dyDescent="0.2">
      <c r="A51" t="s">
        <v>22</v>
      </c>
      <c r="B51" t="s">
        <v>39</v>
      </c>
      <c r="C51" s="4">
        <v>10</v>
      </c>
      <c r="D51" s="4">
        <v>10</v>
      </c>
      <c r="E51" s="4">
        <v>25</v>
      </c>
      <c r="F51" s="5" t="s">
        <v>17</v>
      </c>
      <c r="G51" s="5" t="s">
        <v>17</v>
      </c>
      <c r="H51" s="4">
        <v>115</v>
      </c>
      <c r="I51" s="4">
        <v>0</v>
      </c>
    </row>
    <row r="52" spans="1:9" x14ac:dyDescent="0.2">
      <c r="A52" t="s">
        <v>22</v>
      </c>
      <c r="B52" t="s">
        <v>40</v>
      </c>
      <c r="C52" s="4">
        <v>0</v>
      </c>
      <c r="D52" s="4">
        <v>0</v>
      </c>
      <c r="E52" s="4">
        <v>0</v>
      </c>
      <c r="F52" s="4">
        <v>0</v>
      </c>
      <c r="G52" s="4">
        <v>0</v>
      </c>
      <c r="H52" s="4">
        <v>0</v>
      </c>
      <c r="I52" s="4">
        <v>10</v>
      </c>
    </row>
    <row r="53" spans="1:9" x14ac:dyDescent="0.2">
      <c r="A53" t="s">
        <v>22</v>
      </c>
      <c r="B53" t="s">
        <v>47</v>
      </c>
      <c r="C53" s="4">
        <v>5</v>
      </c>
      <c r="D53" s="4">
        <v>0</v>
      </c>
      <c r="E53" s="4">
        <v>0</v>
      </c>
      <c r="F53" s="4">
        <v>5</v>
      </c>
      <c r="G53" s="4">
        <v>0</v>
      </c>
      <c r="H53" s="4">
        <v>0</v>
      </c>
      <c r="I53" s="4">
        <v>100</v>
      </c>
    </row>
    <row r="54" spans="1:9" x14ac:dyDescent="0.2">
      <c r="A54" t="s">
        <v>24</v>
      </c>
      <c r="B54" t="s">
        <v>56</v>
      </c>
      <c r="C54" s="4">
        <v>0</v>
      </c>
      <c r="D54" s="4">
        <v>0</v>
      </c>
      <c r="E54" s="4">
        <v>0</v>
      </c>
      <c r="F54" s="4">
        <v>0</v>
      </c>
      <c r="G54" s="4">
        <v>0</v>
      </c>
      <c r="H54" s="4">
        <v>0</v>
      </c>
      <c r="I54" s="4">
        <v>0</v>
      </c>
    </row>
    <row r="55" spans="1:9" x14ac:dyDescent="0.2">
      <c r="A55" t="s">
        <v>24</v>
      </c>
      <c r="B55" t="s">
        <v>41</v>
      </c>
      <c r="C55" s="4">
        <v>0</v>
      </c>
      <c r="D55" s="4">
        <v>0</v>
      </c>
      <c r="E55" s="4">
        <v>45</v>
      </c>
      <c r="F55" s="4">
        <v>0</v>
      </c>
      <c r="G55" s="4">
        <v>0</v>
      </c>
      <c r="H55" s="4">
        <v>0</v>
      </c>
      <c r="I55" s="4">
        <v>30</v>
      </c>
    </row>
    <row r="56" spans="1:9" x14ac:dyDescent="0.2">
      <c r="A56" t="s">
        <v>24</v>
      </c>
      <c r="B56" t="s">
        <v>42</v>
      </c>
      <c r="C56" s="4">
        <v>5</v>
      </c>
      <c r="D56" s="4">
        <v>0</v>
      </c>
      <c r="E56" s="4">
        <v>0</v>
      </c>
      <c r="F56" s="4">
        <v>10</v>
      </c>
      <c r="G56" s="4">
        <v>15</v>
      </c>
      <c r="H56" s="4">
        <v>25</v>
      </c>
      <c r="I56" s="4">
        <v>10</v>
      </c>
    </row>
    <row r="57" spans="1:9" x14ac:dyDescent="0.2">
      <c r="A57" t="s">
        <v>24</v>
      </c>
      <c r="B57" t="s">
        <v>43</v>
      </c>
      <c r="C57" s="4">
        <v>0</v>
      </c>
      <c r="D57" s="4">
        <v>0</v>
      </c>
      <c r="E57" s="4">
        <v>0</v>
      </c>
      <c r="F57" s="4">
        <v>0</v>
      </c>
      <c r="G57" s="4">
        <v>0</v>
      </c>
      <c r="H57" s="5" t="s">
        <v>30</v>
      </c>
      <c r="I57" s="5" t="s">
        <v>30</v>
      </c>
    </row>
    <row r="58" spans="1:9" x14ac:dyDescent="0.2">
      <c r="A58" t="s">
        <v>24</v>
      </c>
      <c r="B58" t="s">
        <v>57</v>
      </c>
      <c r="C58" s="5" t="s">
        <v>30</v>
      </c>
      <c r="D58" s="5" t="s">
        <v>30</v>
      </c>
      <c r="E58" s="5" t="s">
        <v>30</v>
      </c>
      <c r="F58" s="5" t="s">
        <v>30</v>
      </c>
      <c r="G58" s="5" t="s">
        <v>30</v>
      </c>
      <c r="H58" s="4">
        <v>0</v>
      </c>
      <c r="I58" s="4">
        <v>0</v>
      </c>
    </row>
    <row r="59" spans="1:9" x14ac:dyDescent="0.2">
      <c r="A59" t="s">
        <v>24</v>
      </c>
      <c r="B59" t="s">
        <v>58</v>
      </c>
      <c r="C59" s="4">
        <v>0</v>
      </c>
      <c r="D59" s="4">
        <v>0</v>
      </c>
      <c r="E59" s="5" t="s">
        <v>30</v>
      </c>
      <c r="F59" s="5" t="s">
        <v>30</v>
      </c>
      <c r="G59" s="5" t="s">
        <v>30</v>
      </c>
      <c r="H59" s="5" t="s">
        <v>30</v>
      </c>
      <c r="I59" s="5" t="s">
        <v>30</v>
      </c>
    </row>
    <row r="60" spans="1:9" x14ac:dyDescent="0.2">
      <c r="A60" t="s">
        <v>24</v>
      </c>
      <c r="B60" t="s">
        <v>59</v>
      </c>
      <c r="C60" s="4">
        <v>0</v>
      </c>
      <c r="D60" s="5" t="s">
        <v>17</v>
      </c>
      <c r="E60" s="4">
        <v>0</v>
      </c>
      <c r="F60" s="4">
        <v>0</v>
      </c>
      <c r="G60" s="5" t="s">
        <v>17</v>
      </c>
      <c r="H60" s="4">
        <v>5</v>
      </c>
      <c r="I60" s="5" t="s">
        <v>17</v>
      </c>
    </row>
    <row r="61" spans="1:9" x14ac:dyDescent="0.2">
      <c r="A61" t="s">
        <v>24</v>
      </c>
      <c r="B61" t="s">
        <v>51</v>
      </c>
      <c r="C61" s="4">
        <v>0</v>
      </c>
      <c r="D61" s="4">
        <v>5</v>
      </c>
      <c r="E61" s="4">
        <v>10</v>
      </c>
      <c r="F61" s="4">
        <v>10</v>
      </c>
      <c r="G61" s="4">
        <v>10</v>
      </c>
      <c r="H61" s="4">
        <v>5</v>
      </c>
      <c r="I61" s="4">
        <v>0</v>
      </c>
    </row>
    <row r="62" spans="1:9" x14ac:dyDescent="0.2">
      <c r="A62" t="s">
        <v>24</v>
      </c>
      <c r="B62" t="s">
        <v>45</v>
      </c>
      <c r="C62" s="4">
        <v>20</v>
      </c>
      <c r="D62" s="4">
        <v>50</v>
      </c>
      <c r="E62" s="4">
        <v>35</v>
      </c>
      <c r="F62" s="4">
        <v>0</v>
      </c>
      <c r="G62" s="4">
        <v>0</v>
      </c>
      <c r="H62" s="5" t="s">
        <v>30</v>
      </c>
      <c r="I62" s="5" t="s">
        <v>30</v>
      </c>
    </row>
    <row r="63" spans="1:9" x14ac:dyDescent="0.2">
      <c r="A63" t="s">
        <v>24</v>
      </c>
      <c r="B63" t="s">
        <v>38</v>
      </c>
      <c r="C63" s="4">
        <v>0</v>
      </c>
      <c r="D63" s="4">
        <v>5</v>
      </c>
      <c r="E63" s="4">
        <v>5</v>
      </c>
      <c r="F63" s="5" t="s">
        <v>17</v>
      </c>
      <c r="G63" s="4">
        <v>5</v>
      </c>
      <c r="H63" s="4">
        <v>5</v>
      </c>
      <c r="I63" s="4">
        <v>10</v>
      </c>
    </row>
    <row r="64" spans="1:9" x14ac:dyDescent="0.2">
      <c r="A64" t="s">
        <v>24</v>
      </c>
      <c r="B64" t="s">
        <v>53</v>
      </c>
      <c r="C64" s="4">
        <v>45</v>
      </c>
      <c r="D64" s="4">
        <v>40</v>
      </c>
      <c r="E64" s="4">
        <v>130</v>
      </c>
      <c r="F64" s="4">
        <v>20</v>
      </c>
      <c r="G64" s="4">
        <v>15</v>
      </c>
      <c r="H64" s="4">
        <v>15</v>
      </c>
      <c r="I64" s="4">
        <v>10</v>
      </c>
    </row>
    <row r="65" spans="1:9" x14ac:dyDescent="0.2">
      <c r="A65" t="s">
        <v>24</v>
      </c>
      <c r="B65" t="s">
        <v>54</v>
      </c>
      <c r="C65" s="4">
        <v>0</v>
      </c>
      <c r="D65" s="4">
        <v>0</v>
      </c>
      <c r="E65" s="4">
        <v>0</v>
      </c>
      <c r="F65" s="4">
        <v>0</v>
      </c>
      <c r="G65" s="4">
        <v>0</v>
      </c>
      <c r="H65" s="4">
        <v>0</v>
      </c>
      <c r="I65" s="4">
        <v>0</v>
      </c>
    </row>
    <row r="66" spans="1:9" x14ac:dyDescent="0.2">
      <c r="A66" t="s">
        <v>24</v>
      </c>
      <c r="B66" t="s">
        <v>46</v>
      </c>
      <c r="C66" s="4">
        <v>0</v>
      </c>
      <c r="D66" s="4">
        <v>0</v>
      </c>
      <c r="E66" s="5" t="s">
        <v>17</v>
      </c>
      <c r="F66" s="4">
        <v>0</v>
      </c>
      <c r="G66" s="4">
        <v>0</v>
      </c>
      <c r="H66" s="4">
        <v>15</v>
      </c>
      <c r="I66" s="4">
        <v>0</v>
      </c>
    </row>
    <row r="67" spans="1:9" x14ac:dyDescent="0.2">
      <c r="A67" t="s">
        <v>24</v>
      </c>
      <c r="B67" t="s">
        <v>39</v>
      </c>
      <c r="C67" s="4">
        <v>0</v>
      </c>
      <c r="D67" s="4">
        <v>15</v>
      </c>
      <c r="E67" s="4">
        <v>15</v>
      </c>
      <c r="F67" s="4">
        <v>25</v>
      </c>
      <c r="G67" s="4">
        <v>20</v>
      </c>
      <c r="H67" s="5" t="s">
        <v>17</v>
      </c>
      <c r="I67" s="4">
        <v>0</v>
      </c>
    </row>
    <row r="68" spans="1:9" x14ac:dyDescent="0.2">
      <c r="A68" t="s">
        <v>24</v>
      </c>
      <c r="B68" t="s">
        <v>47</v>
      </c>
      <c r="C68" s="5" t="s">
        <v>17</v>
      </c>
      <c r="D68" s="4">
        <v>0</v>
      </c>
      <c r="E68" s="4">
        <v>0</v>
      </c>
      <c r="F68" s="4">
        <v>0</v>
      </c>
      <c r="G68" s="4">
        <v>0</v>
      </c>
      <c r="H68" s="4">
        <v>0</v>
      </c>
      <c r="I68" s="5" t="s">
        <v>17</v>
      </c>
    </row>
    <row r="69" spans="1:9" x14ac:dyDescent="0.2">
      <c r="A69" t="s">
        <v>26</v>
      </c>
      <c r="B69" t="s">
        <v>41</v>
      </c>
      <c r="C69" s="4">
        <v>40</v>
      </c>
      <c r="D69" s="4">
        <v>50</v>
      </c>
      <c r="E69" s="4">
        <v>0</v>
      </c>
      <c r="F69" s="4">
        <v>0</v>
      </c>
      <c r="G69" s="4">
        <v>0</v>
      </c>
      <c r="H69" s="4">
        <v>0</v>
      </c>
      <c r="I69" s="4">
        <v>0</v>
      </c>
    </row>
    <row r="70" spans="1:9" x14ac:dyDescent="0.2">
      <c r="A70" t="s">
        <v>26</v>
      </c>
      <c r="B70" t="s">
        <v>43</v>
      </c>
      <c r="C70" s="4">
        <v>0</v>
      </c>
      <c r="D70" s="4">
        <v>0</v>
      </c>
      <c r="E70" s="4">
        <v>0</v>
      </c>
      <c r="F70" s="5" t="s">
        <v>30</v>
      </c>
      <c r="G70" s="5" t="s">
        <v>30</v>
      </c>
      <c r="H70" s="5" t="s">
        <v>30</v>
      </c>
      <c r="I70" s="5" t="s">
        <v>30</v>
      </c>
    </row>
    <row r="71" spans="1:9" x14ac:dyDescent="0.2">
      <c r="A71" t="s">
        <v>26</v>
      </c>
      <c r="B71" t="s">
        <v>58</v>
      </c>
      <c r="C71" s="4">
        <v>0</v>
      </c>
      <c r="D71" s="4">
        <v>0</v>
      </c>
      <c r="E71" s="5" t="s">
        <v>30</v>
      </c>
      <c r="F71" s="5" t="s">
        <v>30</v>
      </c>
      <c r="G71" s="5" t="s">
        <v>30</v>
      </c>
      <c r="H71" s="5" t="s">
        <v>30</v>
      </c>
      <c r="I71" s="5" t="s">
        <v>30</v>
      </c>
    </row>
    <row r="72" spans="1:9" x14ac:dyDescent="0.2">
      <c r="A72" t="s">
        <v>26</v>
      </c>
      <c r="B72" t="s">
        <v>59</v>
      </c>
      <c r="C72" s="4">
        <v>120</v>
      </c>
      <c r="D72" s="4">
        <v>160</v>
      </c>
      <c r="E72" s="4">
        <v>120</v>
      </c>
      <c r="F72" s="4">
        <v>55</v>
      </c>
      <c r="G72" s="4">
        <v>60</v>
      </c>
      <c r="H72" s="4">
        <v>100</v>
      </c>
      <c r="I72" s="4">
        <v>130</v>
      </c>
    </row>
    <row r="73" spans="1:9" x14ac:dyDescent="0.2">
      <c r="A73" t="s">
        <v>26</v>
      </c>
      <c r="B73" t="s">
        <v>51</v>
      </c>
      <c r="C73" s="4">
        <v>0</v>
      </c>
      <c r="D73" s="4">
        <v>0</v>
      </c>
      <c r="E73" s="5" t="s">
        <v>30</v>
      </c>
      <c r="F73" s="5" t="s">
        <v>30</v>
      </c>
      <c r="G73" s="5" t="s">
        <v>30</v>
      </c>
      <c r="H73" s="5" t="s">
        <v>30</v>
      </c>
      <c r="I73" s="5" t="s">
        <v>30</v>
      </c>
    </row>
    <row r="74" spans="1:9" x14ac:dyDescent="0.2">
      <c r="A74" t="s">
        <v>26</v>
      </c>
      <c r="B74" t="s">
        <v>45</v>
      </c>
      <c r="C74" s="5" t="s">
        <v>17</v>
      </c>
      <c r="D74" s="4">
        <v>20</v>
      </c>
      <c r="E74" s="4">
        <v>5</v>
      </c>
      <c r="F74" s="5" t="s">
        <v>17</v>
      </c>
      <c r="G74" s="4">
        <v>0</v>
      </c>
      <c r="H74" s="5" t="s">
        <v>30</v>
      </c>
      <c r="I74" s="5" t="s">
        <v>30</v>
      </c>
    </row>
    <row r="75" spans="1:9" x14ac:dyDescent="0.2">
      <c r="A75" t="s">
        <v>26</v>
      </c>
      <c r="B75" t="s">
        <v>38</v>
      </c>
      <c r="C75" s="4">
        <v>20</v>
      </c>
      <c r="D75" s="4">
        <v>20</v>
      </c>
      <c r="E75" s="4">
        <v>90</v>
      </c>
      <c r="F75" s="4">
        <v>40</v>
      </c>
      <c r="G75" s="4">
        <v>40</v>
      </c>
      <c r="H75" s="4">
        <v>45</v>
      </c>
      <c r="I75" s="4">
        <v>15</v>
      </c>
    </row>
    <row r="76" spans="1:9" x14ac:dyDescent="0.2">
      <c r="A76" t="s">
        <v>26</v>
      </c>
      <c r="B76" t="s">
        <v>53</v>
      </c>
      <c r="C76" s="4">
        <v>0</v>
      </c>
      <c r="D76" s="5" t="s">
        <v>17</v>
      </c>
      <c r="E76" s="4">
        <v>0</v>
      </c>
      <c r="F76" s="5" t="s">
        <v>30</v>
      </c>
      <c r="G76" s="5" t="s">
        <v>30</v>
      </c>
      <c r="H76" s="5" t="s">
        <v>30</v>
      </c>
      <c r="I76" s="5" t="s">
        <v>30</v>
      </c>
    </row>
    <row r="77" spans="1:9" x14ac:dyDescent="0.2">
      <c r="A77" t="s">
        <v>26</v>
      </c>
      <c r="B77" t="s">
        <v>46</v>
      </c>
      <c r="C77" s="4">
        <v>0</v>
      </c>
      <c r="D77" s="4">
        <v>0</v>
      </c>
      <c r="E77" s="4">
        <v>10</v>
      </c>
      <c r="F77" s="4">
        <v>0</v>
      </c>
      <c r="G77" s="4">
        <v>0</v>
      </c>
      <c r="H77" s="4">
        <v>0</v>
      </c>
      <c r="I77" s="4">
        <v>5</v>
      </c>
    </row>
    <row r="78" spans="1:9" x14ac:dyDescent="0.2">
      <c r="A78" t="s">
        <v>26</v>
      </c>
      <c r="B78" t="s">
        <v>39</v>
      </c>
      <c r="C78" s="4">
        <v>0</v>
      </c>
      <c r="D78" s="5" t="s">
        <v>17</v>
      </c>
      <c r="E78" s="4">
        <v>10</v>
      </c>
      <c r="F78" s="4">
        <v>0</v>
      </c>
      <c r="G78" s="5" t="s">
        <v>17</v>
      </c>
      <c r="H78" s="5" t="s">
        <v>17</v>
      </c>
      <c r="I78" s="4">
        <v>5</v>
      </c>
    </row>
    <row r="79" spans="1:9" x14ac:dyDescent="0.2">
      <c r="A79" t="s">
        <v>26</v>
      </c>
      <c r="B79" t="s">
        <v>60</v>
      </c>
      <c r="C79" s="4">
        <v>15</v>
      </c>
      <c r="D79" s="4">
        <v>0</v>
      </c>
      <c r="E79" s="4">
        <v>0</v>
      </c>
      <c r="F79" s="4">
        <v>0</v>
      </c>
      <c r="G79" s="4">
        <v>0</v>
      </c>
      <c r="H79" s="4">
        <v>0</v>
      </c>
      <c r="I79" s="4">
        <v>0</v>
      </c>
    </row>
    <row r="80" spans="1:9" x14ac:dyDescent="0.2">
      <c r="A80" t="s">
        <v>28</v>
      </c>
      <c r="B80" t="s">
        <v>45</v>
      </c>
      <c r="C80" s="4">
        <v>0</v>
      </c>
      <c r="D80" s="5" t="s">
        <v>17</v>
      </c>
      <c r="E80" s="4">
        <v>0</v>
      </c>
      <c r="F80" s="5" t="s">
        <v>30</v>
      </c>
      <c r="G80" s="5" t="s">
        <v>30</v>
      </c>
      <c r="H80" s="5" t="s">
        <v>30</v>
      </c>
      <c r="I80" s="5" t="s">
        <v>30</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80"/>
  <sheetViews>
    <sheetView workbookViewId="0"/>
  </sheetViews>
  <sheetFormatPr defaultColWidth="11.109375" defaultRowHeight="15" x14ac:dyDescent="0.2"/>
  <cols>
    <col min="1" max="1" width="6.6640625" customWidth="1"/>
    <col min="2" max="2" width="52.6640625" customWidth="1"/>
    <col min="3" max="9" width="19.6640625" customWidth="1"/>
  </cols>
  <sheetData>
    <row r="1" spans="1:9" ht="30" customHeight="1" x14ac:dyDescent="0.2">
      <c r="A1" s="12" t="s">
        <v>88</v>
      </c>
    </row>
    <row r="2" spans="1:9" x14ac:dyDescent="0.2">
      <c r="A2" t="s">
        <v>61</v>
      </c>
    </row>
    <row r="3" spans="1:9" x14ac:dyDescent="0.2">
      <c r="A3" t="s">
        <v>62</v>
      </c>
    </row>
    <row r="4" spans="1:9" ht="15.75" x14ac:dyDescent="0.25">
      <c r="A4" s="3" t="s">
        <v>6</v>
      </c>
      <c r="B4" s="3" t="s">
        <v>7</v>
      </c>
      <c r="C4" s="3" t="s">
        <v>8</v>
      </c>
      <c r="D4" s="3" t="s">
        <v>9</v>
      </c>
      <c r="E4" s="3" t="s">
        <v>10</v>
      </c>
      <c r="F4" s="3" t="s">
        <v>11</v>
      </c>
      <c r="G4" s="3" t="s">
        <v>12</v>
      </c>
      <c r="H4" s="3" t="s">
        <v>13</v>
      </c>
      <c r="I4" s="3" t="s">
        <v>14</v>
      </c>
    </row>
    <row r="5" spans="1:9" x14ac:dyDescent="0.2">
      <c r="A5" t="s">
        <v>15</v>
      </c>
      <c r="B5" t="s">
        <v>16</v>
      </c>
      <c r="C5" s="4">
        <v>0</v>
      </c>
      <c r="D5" s="5" t="s">
        <v>17</v>
      </c>
      <c r="E5" s="5" t="s">
        <v>17</v>
      </c>
      <c r="F5" s="5" t="s">
        <v>17</v>
      </c>
      <c r="G5" s="4">
        <v>10</v>
      </c>
      <c r="H5" s="4">
        <v>0</v>
      </c>
      <c r="I5" s="4">
        <v>15</v>
      </c>
    </row>
    <row r="6" spans="1:9" x14ac:dyDescent="0.2">
      <c r="A6" t="s">
        <v>18</v>
      </c>
      <c r="B6" t="s">
        <v>19</v>
      </c>
      <c r="C6" s="4">
        <v>0</v>
      </c>
      <c r="D6" s="4">
        <v>10</v>
      </c>
      <c r="E6" s="4">
        <v>10</v>
      </c>
      <c r="F6" s="4">
        <v>10</v>
      </c>
      <c r="G6" s="5" t="s">
        <v>17</v>
      </c>
      <c r="H6" s="5" t="s">
        <v>17</v>
      </c>
      <c r="I6" s="5" t="s">
        <v>17</v>
      </c>
    </row>
    <row r="7" spans="1:9" x14ac:dyDescent="0.2">
      <c r="A7" t="s">
        <v>20</v>
      </c>
      <c r="B7" t="s">
        <v>21</v>
      </c>
      <c r="C7" s="4">
        <v>75</v>
      </c>
      <c r="D7" s="4">
        <v>5</v>
      </c>
      <c r="E7" s="4">
        <v>10</v>
      </c>
      <c r="F7" s="4">
        <v>20</v>
      </c>
      <c r="G7" s="4">
        <v>45</v>
      </c>
      <c r="H7" s="4">
        <v>50</v>
      </c>
      <c r="I7" s="4">
        <v>35</v>
      </c>
    </row>
    <row r="8" spans="1:9" x14ac:dyDescent="0.2">
      <c r="A8" t="s">
        <v>22</v>
      </c>
      <c r="B8" t="s">
        <v>23</v>
      </c>
      <c r="C8" s="4">
        <v>270</v>
      </c>
      <c r="D8" s="4">
        <v>110</v>
      </c>
      <c r="E8" s="4">
        <v>40</v>
      </c>
      <c r="F8" s="4">
        <v>30</v>
      </c>
      <c r="G8" s="4">
        <v>50</v>
      </c>
      <c r="H8" s="4">
        <v>80</v>
      </c>
      <c r="I8" s="4">
        <v>90</v>
      </c>
    </row>
    <row r="9" spans="1:9" x14ac:dyDescent="0.2">
      <c r="A9" t="s">
        <v>24</v>
      </c>
      <c r="B9" t="s">
        <v>25</v>
      </c>
      <c r="C9" s="4">
        <v>435</v>
      </c>
      <c r="D9" s="4">
        <v>340</v>
      </c>
      <c r="E9" s="4">
        <v>175</v>
      </c>
      <c r="F9" s="4">
        <v>335</v>
      </c>
      <c r="G9" s="4">
        <v>160</v>
      </c>
      <c r="H9" s="4">
        <v>120</v>
      </c>
      <c r="I9" s="4">
        <v>35</v>
      </c>
    </row>
    <row r="10" spans="1:9" x14ac:dyDescent="0.2">
      <c r="A10" t="s">
        <v>26</v>
      </c>
      <c r="B10" t="s">
        <v>27</v>
      </c>
      <c r="C10" s="4">
        <v>245</v>
      </c>
      <c r="D10" s="4">
        <v>285</v>
      </c>
      <c r="E10" s="4">
        <v>240</v>
      </c>
      <c r="F10" s="4">
        <v>125</v>
      </c>
      <c r="G10" s="4">
        <v>180</v>
      </c>
      <c r="H10" s="4">
        <v>245</v>
      </c>
      <c r="I10" s="4">
        <v>105</v>
      </c>
    </row>
    <row r="11" spans="1:9" x14ac:dyDescent="0.2">
      <c r="A11" t="s">
        <v>28</v>
      </c>
      <c r="B11" t="s">
        <v>29</v>
      </c>
      <c r="C11" s="4">
        <v>0</v>
      </c>
      <c r="D11" s="4">
        <v>0</v>
      </c>
      <c r="E11" s="4">
        <v>0</v>
      </c>
      <c r="F11" s="5" t="s">
        <v>30</v>
      </c>
      <c r="G11" s="5" t="s">
        <v>30</v>
      </c>
      <c r="H11" s="5" t="s">
        <v>30</v>
      </c>
      <c r="I11" s="5" t="s">
        <v>30</v>
      </c>
    </row>
    <row r="12" spans="1:9" x14ac:dyDescent="0.2">
      <c r="A12" s="8" t="s">
        <v>15</v>
      </c>
      <c r="B12" s="8" t="s">
        <v>31</v>
      </c>
      <c r="C12" s="7">
        <v>0</v>
      </c>
      <c r="D12" s="7">
        <v>0</v>
      </c>
      <c r="E12" s="7">
        <v>0</v>
      </c>
      <c r="F12" s="7">
        <v>0</v>
      </c>
      <c r="G12" s="6" t="s">
        <v>30</v>
      </c>
      <c r="H12" s="6" t="s">
        <v>30</v>
      </c>
      <c r="I12" s="6" t="s">
        <v>30</v>
      </c>
    </row>
    <row r="13" spans="1:9" x14ac:dyDescent="0.2">
      <c r="A13" t="s">
        <v>15</v>
      </c>
      <c r="B13" t="s">
        <v>32</v>
      </c>
      <c r="C13" s="4">
        <v>0</v>
      </c>
      <c r="D13" s="4">
        <v>0</v>
      </c>
      <c r="E13" s="4">
        <v>0</v>
      </c>
      <c r="F13" s="4">
        <v>0</v>
      </c>
      <c r="G13" s="5" t="s">
        <v>30</v>
      </c>
      <c r="H13" s="5" t="s">
        <v>30</v>
      </c>
      <c r="I13" s="5" t="s">
        <v>30</v>
      </c>
    </row>
    <row r="14" spans="1:9" x14ac:dyDescent="0.2">
      <c r="A14" t="s">
        <v>15</v>
      </c>
      <c r="B14" t="s">
        <v>33</v>
      </c>
      <c r="C14" s="4">
        <v>0</v>
      </c>
      <c r="D14" s="4">
        <v>0</v>
      </c>
      <c r="E14" s="4">
        <v>0</v>
      </c>
      <c r="F14" s="4">
        <v>0</v>
      </c>
      <c r="G14" s="5" t="s">
        <v>30</v>
      </c>
      <c r="H14" s="5" t="s">
        <v>30</v>
      </c>
      <c r="I14" s="5" t="s">
        <v>30</v>
      </c>
    </row>
    <row r="15" spans="1:9" x14ac:dyDescent="0.2">
      <c r="A15" t="s">
        <v>15</v>
      </c>
      <c r="B15" t="s">
        <v>34</v>
      </c>
      <c r="C15" s="4">
        <v>0</v>
      </c>
      <c r="D15" s="4">
        <v>0</v>
      </c>
      <c r="E15" s="4">
        <v>0</v>
      </c>
      <c r="F15" s="4">
        <v>0</v>
      </c>
      <c r="G15" s="4">
        <v>0</v>
      </c>
      <c r="H15" s="4">
        <v>0</v>
      </c>
      <c r="I15" s="4">
        <v>0</v>
      </c>
    </row>
    <row r="16" spans="1:9" x14ac:dyDescent="0.2">
      <c r="A16" t="s">
        <v>15</v>
      </c>
      <c r="B16" t="s">
        <v>35</v>
      </c>
      <c r="C16" s="4">
        <v>0</v>
      </c>
      <c r="D16" s="5" t="s">
        <v>17</v>
      </c>
      <c r="E16" s="4">
        <v>0</v>
      </c>
      <c r="F16" s="4">
        <v>0</v>
      </c>
      <c r="G16" s="5" t="s">
        <v>17</v>
      </c>
      <c r="H16" s="4">
        <v>0</v>
      </c>
      <c r="I16" s="5" t="s">
        <v>17</v>
      </c>
    </row>
    <row r="17" spans="1:9" x14ac:dyDescent="0.2">
      <c r="A17" t="s">
        <v>15</v>
      </c>
      <c r="B17" t="s">
        <v>36</v>
      </c>
      <c r="C17" s="4">
        <v>0</v>
      </c>
      <c r="D17" s="4">
        <v>0</v>
      </c>
      <c r="E17" s="5" t="s">
        <v>17</v>
      </c>
      <c r="F17" s="4">
        <v>0</v>
      </c>
      <c r="G17" s="5" t="s">
        <v>17</v>
      </c>
      <c r="H17" s="4">
        <v>0</v>
      </c>
      <c r="I17" s="4">
        <v>10</v>
      </c>
    </row>
    <row r="18" spans="1:9" x14ac:dyDescent="0.2">
      <c r="A18" t="s">
        <v>15</v>
      </c>
      <c r="B18" t="s">
        <v>37</v>
      </c>
      <c r="C18" s="4">
        <v>0</v>
      </c>
      <c r="D18" s="4">
        <v>0</v>
      </c>
      <c r="E18" s="4">
        <v>0</v>
      </c>
      <c r="F18" s="5" t="s">
        <v>17</v>
      </c>
      <c r="G18" s="5" t="s">
        <v>17</v>
      </c>
      <c r="H18" s="4">
        <v>0</v>
      </c>
      <c r="I18" s="5" t="s">
        <v>17</v>
      </c>
    </row>
    <row r="19" spans="1:9" x14ac:dyDescent="0.2">
      <c r="A19" t="s">
        <v>18</v>
      </c>
      <c r="B19" t="s">
        <v>34</v>
      </c>
      <c r="C19" s="4">
        <v>0</v>
      </c>
      <c r="D19" s="4">
        <v>0</v>
      </c>
      <c r="E19" s="4">
        <v>0</v>
      </c>
      <c r="F19" s="4">
        <v>0</v>
      </c>
      <c r="G19" s="4">
        <v>0</v>
      </c>
      <c r="H19" s="4">
        <v>0</v>
      </c>
      <c r="I19" s="4">
        <v>0</v>
      </c>
    </row>
    <row r="20" spans="1:9" x14ac:dyDescent="0.2">
      <c r="A20" t="s">
        <v>18</v>
      </c>
      <c r="B20" t="s">
        <v>35</v>
      </c>
      <c r="C20" s="4">
        <v>0</v>
      </c>
      <c r="D20" s="4">
        <v>0</v>
      </c>
      <c r="E20" s="4">
        <v>0</v>
      </c>
      <c r="F20" s="4">
        <v>0</v>
      </c>
      <c r="G20" s="4">
        <v>0</v>
      </c>
      <c r="H20" s="4">
        <v>0</v>
      </c>
      <c r="I20" s="4">
        <v>0</v>
      </c>
    </row>
    <row r="21" spans="1:9" x14ac:dyDescent="0.2">
      <c r="A21" t="s">
        <v>18</v>
      </c>
      <c r="B21" t="s">
        <v>36</v>
      </c>
      <c r="C21" s="4">
        <v>0</v>
      </c>
      <c r="D21" s="4">
        <v>10</v>
      </c>
      <c r="E21" s="4">
        <v>10</v>
      </c>
      <c r="F21" s="4">
        <v>10</v>
      </c>
      <c r="G21" s="4">
        <v>0</v>
      </c>
      <c r="H21" s="4">
        <v>0</v>
      </c>
      <c r="I21" s="4">
        <v>0</v>
      </c>
    </row>
    <row r="22" spans="1:9" x14ac:dyDescent="0.2">
      <c r="A22" t="s">
        <v>18</v>
      </c>
      <c r="B22" t="s">
        <v>37</v>
      </c>
      <c r="C22" s="4">
        <v>0</v>
      </c>
      <c r="D22" s="4">
        <v>0</v>
      </c>
      <c r="E22" s="4">
        <v>0</v>
      </c>
      <c r="F22" s="4">
        <v>0</v>
      </c>
      <c r="G22" s="5" t="s">
        <v>17</v>
      </c>
      <c r="H22" s="5" t="s">
        <v>17</v>
      </c>
      <c r="I22" s="5" t="s">
        <v>17</v>
      </c>
    </row>
    <row r="23" spans="1:9" x14ac:dyDescent="0.2">
      <c r="A23" t="s">
        <v>18</v>
      </c>
      <c r="B23" t="s">
        <v>38</v>
      </c>
      <c r="C23" s="4">
        <v>0</v>
      </c>
      <c r="D23" s="4">
        <v>0</v>
      </c>
      <c r="E23" s="4">
        <v>0</v>
      </c>
      <c r="F23" s="4">
        <v>0</v>
      </c>
      <c r="G23" s="5" t="s">
        <v>17</v>
      </c>
      <c r="H23" s="4">
        <v>0</v>
      </c>
      <c r="I23" s="4">
        <v>0</v>
      </c>
    </row>
    <row r="24" spans="1:9" x14ac:dyDescent="0.2">
      <c r="A24" t="s">
        <v>18</v>
      </c>
      <c r="B24" t="s">
        <v>39</v>
      </c>
      <c r="C24" s="4">
        <v>0</v>
      </c>
      <c r="D24" s="4">
        <v>0</v>
      </c>
      <c r="E24" s="4">
        <v>0</v>
      </c>
      <c r="F24" s="4">
        <v>0</v>
      </c>
      <c r="G24" s="4">
        <v>0</v>
      </c>
      <c r="H24" s="4">
        <v>0</v>
      </c>
      <c r="I24" s="4">
        <v>0</v>
      </c>
    </row>
    <row r="25" spans="1:9" x14ac:dyDescent="0.2">
      <c r="A25" t="s">
        <v>18</v>
      </c>
      <c r="B25" t="s">
        <v>40</v>
      </c>
      <c r="C25" s="4">
        <v>0</v>
      </c>
      <c r="D25" s="4">
        <v>0</v>
      </c>
      <c r="E25" s="4">
        <v>0</v>
      </c>
      <c r="F25" s="4">
        <v>0</v>
      </c>
      <c r="G25" s="4">
        <v>0</v>
      </c>
      <c r="H25" s="4">
        <v>0</v>
      </c>
      <c r="I25" s="4">
        <v>0</v>
      </c>
    </row>
    <row r="26" spans="1:9" x14ac:dyDescent="0.2">
      <c r="A26" t="s">
        <v>20</v>
      </c>
      <c r="B26" t="s">
        <v>41</v>
      </c>
      <c r="C26" s="4">
        <v>0</v>
      </c>
      <c r="D26" s="4">
        <v>0</v>
      </c>
      <c r="E26" s="4">
        <v>0</v>
      </c>
      <c r="F26" s="4">
        <v>0</v>
      </c>
      <c r="G26" s="4">
        <v>0</v>
      </c>
      <c r="H26" s="4">
        <v>0</v>
      </c>
      <c r="I26" s="4">
        <v>0</v>
      </c>
    </row>
    <row r="27" spans="1:9" x14ac:dyDescent="0.2">
      <c r="A27" t="s">
        <v>20</v>
      </c>
      <c r="B27" t="s">
        <v>42</v>
      </c>
      <c r="C27" s="4">
        <v>0</v>
      </c>
      <c r="D27" s="4">
        <v>0</v>
      </c>
      <c r="E27" s="4">
        <v>0</v>
      </c>
      <c r="F27" s="4">
        <v>0</v>
      </c>
      <c r="G27" s="4">
        <v>0</v>
      </c>
      <c r="H27" s="4">
        <v>0</v>
      </c>
      <c r="I27" s="4">
        <v>0</v>
      </c>
    </row>
    <row r="28" spans="1:9" x14ac:dyDescent="0.2">
      <c r="A28" t="s">
        <v>20</v>
      </c>
      <c r="B28" t="s">
        <v>43</v>
      </c>
      <c r="C28" s="4">
        <v>0</v>
      </c>
      <c r="D28" s="4">
        <v>0</v>
      </c>
      <c r="E28" s="4">
        <v>0</v>
      </c>
      <c r="F28" s="4">
        <v>0</v>
      </c>
      <c r="G28" s="4">
        <v>0</v>
      </c>
      <c r="H28" s="4">
        <v>0</v>
      </c>
      <c r="I28" s="4">
        <v>0</v>
      </c>
    </row>
    <row r="29" spans="1:9" x14ac:dyDescent="0.2">
      <c r="A29" t="s">
        <v>20</v>
      </c>
      <c r="B29" t="s">
        <v>44</v>
      </c>
      <c r="C29" s="4">
        <v>0</v>
      </c>
      <c r="D29" s="5" t="s">
        <v>17</v>
      </c>
      <c r="E29" s="4">
        <v>0</v>
      </c>
      <c r="F29" s="4">
        <v>10</v>
      </c>
      <c r="G29" s="4">
        <v>15</v>
      </c>
      <c r="H29" s="4">
        <v>0</v>
      </c>
      <c r="I29" s="4">
        <v>0</v>
      </c>
    </row>
    <row r="30" spans="1:9" x14ac:dyDescent="0.2">
      <c r="A30" t="s">
        <v>20</v>
      </c>
      <c r="B30" t="s">
        <v>45</v>
      </c>
      <c r="C30" s="4">
        <v>75</v>
      </c>
      <c r="D30" s="4">
        <v>0</v>
      </c>
      <c r="E30" s="4">
        <v>0</v>
      </c>
      <c r="F30" s="4">
        <v>0</v>
      </c>
      <c r="G30" s="4">
        <v>25</v>
      </c>
      <c r="H30" s="4">
        <v>30</v>
      </c>
      <c r="I30" s="4">
        <v>35</v>
      </c>
    </row>
    <row r="31" spans="1:9" x14ac:dyDescent="0.2">
      <c r="A31" t="s">
        <v>20</v>
      </c>
      <c r="B31" t="s">
        <v>38</v>
      </c>
      <c r="C31" s="4">
        <v>0</v>
      </c>
      <c r="D31" s="4">
        <v>0</v>
      </c>
      <c r="E31" s="4">
        <v>0</v>
      </c>
      <c r="F31" s="4">
        <v>0</v>
      </c>
      <c r="G31" s="4">
        <v>5</v>
      </c>
      <c r="H31" s="4">
        <v>0</v>
      </c>
      <c r="I31" s="4">
        <v>0</v>
      </c>
    </row>
    <row r="32" spans="1:9" x14ac:dyDescent="0.2">
      <c r="A32" t="s">
        <v>20</v>
      </c>
      <c r="B32" t="s">
        <v>46</v>
      </c>
      <c r="C32" s="4">
        <v>0</v>
      </c>
      <c r="D32" s="4">
        <v>0</v>
      </c>
      <c r="E32" s="4">
        <v>0</v>
      </c>
      <c r="F32" s="4">
        <v>0</v>
      </c>
      <c r="G32" s="4">
        <v>0</v>
      </c>
      <c r="H32" s="4">
        <v>0</v>
      </c>
      <c r="I32" s="4">
        <v>0</v>
      </c>
    </row>
    <row r="33" spans="1:9" x14ac:dyDescent="0.2">
      <c r="A33" t="s">
        <v>20</v>
      </c>
      <c r="B33" t="s">
        <v>39</v>
      </c>
      <c r="C33" s="4">
        <v>0</v>
      </c>
      <c r="D33" s="4">
        <v>0</v>
      </c>
      <c r="E33" s="4">
        <v>0</v>
      </c>
      <c r="F33" s="4">
        <v>0</v>
      </c>
      <c r="G33" s="4">
        <v>0</v>
      </c>
      <c r="H33" s="5" t="s">
        <v>17</v>
      </c>
      <c r="I33" s="4">
        <v>0</v>
      </c>
    </row>
    <row r="34" spans="1:9" x14ac:dyDescent="0.2">
      <c r="A34" t="s">
        <v>20</v>
      </c>
      <c r="B34" t="s">
        <v>40</v>
      </c>
      <c r="C34" s="4">
        <v>0</v>
      </c>
      <c r="D34" s="4">
        <v>0</v>
      </c>
      <c r="E34" s="4">
        <v>0</v>
      </c>
      <c r="F34" s="4">
        <v>0</v>
      </c>
      <c r="G34" s="4">
        <v>0</v>
      </c>
      <c r="H34" s="4">
        <v>0</v>
      </c>
      <c r="I34" s="5" t="s">
        <v>17</v>
      </c>
    </row>
    <row r="35" spans="1:9" x14ac:dyDescent="0.2">
      <c r="A35" t="s">
        <v>20</v>
      </c>
      <c r="B35" t="s">
        <v>47</v>
      </c>
      <c r="C35" s="4">
        <v>0</v>
      </c>
      <c r="D35" s="5" t="s">
        <v>17</v>
      </c>
      <c r="E35" s="4">
        <v>10</v>
      </c>
      <c r="F35" s="4">
        <v>10</v>
      </c>
      <c r="G35" s="4">
        <v>0</v>
      </c>
      <c r="H35" s="4">
        <v>20</v>
      </c>
      <c r="I35" s="4">
        <v>0</v>
      </c>
    </row>
    <row r="36" spans="1:9" x14ac:dyDescent="0.2">
      <c r="A36" t="s">
        <v>22</v>
      </c>
      <c r="B36" t="s">
        <v>41</v>
      </c>
      <c r="C36" s="4">
        <v>0</v>
      </c>
      <c r="D36" s="4">
        <v>0</v>
      </c>
      <c r="E36" s="4">
        <v>0</v>
      </c>
      <c r="F36" s="4">
        <v>0</v>
      </c>
      <c r="G36" s="4">
        <v>5</v>
      </c>
      <c r="H36" s="4">
        <v>0</v>
      </c>
      <c r="I36" s="4">
        <v>0</v>
      </c>
    </row>
    <row r="37" spans="1:9" x14ac:dyDescent="0.2">
      <c r="A37" t="s">
        <v>22</v>
      </c>
      <c r="B37" t="s">
        <v>42</v>
      </c>
      <c r="C37" s="4">
        <v>0</v>
      </c>
      <c r="D37" s="4">
        <v>0</v>
      </c>
      <c r="E37" s="4">
        <v>0</v>
      </c>
      <c r="F37" s="4">
        <v>0</v>
      </c>
      <c r="G37" s="4">
        <v>0</v>
      </c>
      <c r="H37" s="5" t="s">
        <v>17</v>
      </c>
      <c r="I37" s="4">
        <v>5</v>
      </c>
    </row>
    <row r="38" spans="1:9" x14ac:dyDescent="0.2">
      <c r="A38" t="s">
        <v>22</v>
      </c>
      <c r="B38" t="s">
        <v>43</v>
      </c>
      <c r="C38" s="4">
        <v>0</v>
      </c>
      <c r="D38" s="4">
        <v>0</v>
      </c>
      <c r="E38" s="4">
        <v>0</v>
      </c>
      <c r="F38" s="4">
        <v>0</v>
      </c>
      <c r="G38" s="4">
        <v>0</v>
      </c>
      <c r="H38" s="4">
        <v>0</v>
      </c>
      <c r="I38" s="4">
        <v>0</v>
      </c>
    </row>
    <row r="39" spans="1:9" x14ac:dyDescent="0.2">
      <c r="A39" t="s">
        <v>22</v>
      </c>
      <c r="B39" t="s">
        <v>48</v>
      </c>
      <c r="C39" s="4">
        <v>0</v>
      </c>
      <c r="D39" s="4">
        <v>0</v>
      </c>
      <c r="E39" s="4">
        <v>0</v>
      </c>
      <c r="F39" s="4">
        <v>0</v>
      </c>
      <c r="G39" s="4">
        <v>0</v>
      </c>
      <c r="H39" s="4">
        <v>0</v>
      </c>
      <c r="I39" s="4">
        <v>0</v>
      </c>
    </row>
    <row r="40" spans="1:9" x14ac:dyDescent="0.2">
      <c r="A40" t="s">
        <v>22</v>
      </c>
      <c r="B40" t="s">
        <v>49</v>
      </c>
      <c r="C40" s="4">
        <v>0</v>
      </c>
      <c r="D40" s="4">
        <v>0</v>
      </c>
      <c r="E40" s="4">
        <v>0</v>
      </c>
      <c r="F40" s="4">
        <v>0</v>
      </c>
      <c r="G40" s="4">
        <v>0</v>
      </c>
      <c r="H40" s="4">
        <v>0</v>
      </c>
      <c r="I40" s="4">
        <v>0</v>
      </c>
    </row>
    <row r="41" spans="1:9" x14ac:dyDescent="0.2">
      <c r="A41" t="s">
        <v>22</v>
      </c>
      <c r="B41" t="s">
        <v>44</v>
      </c>
      <c r="C41" s="4">
        <v>0</v>
      </c>
      <c r="D41" s="5" t="s">
        <v>17</v>
      </c>
      <c r="E41" s="4">
        <v>0</v>
      </c>
      <c r="F41" s="4">
        <v>0</v>
      </c>
      <c r="G41" s="4">
        <v>0</v>
      </c>
      <c r="H41" s="4">
        <v>0</v>
      </c>
      <c r="I41" s="4">
        <v>65</v>
      </c>
    </row>
    <row r="42" spans="1:9" x14ac:dyDescent="0.2">
      <c r="A42" t="s">
        <v>22</v>
      </c>
      <c r="B42" t="s">
        <v>50</v>
      </c>
      <c r="C42" s="4">
        <v>0</v>
      </c>
      <c r="D42" s="4">
        <v>0</v>
      </c>
      <c r="E42" s="4">
        <v>0</v>
      </c>
      <c r="F42" s="4">
        <v>0</v>
      </c>
      <c r="G42" s="4">
        <v>0</v>
      </c>
      <c r="H42" s="4">
        <v>0</v>
      </c>
      <c r="I42" s="4">
        <v>0</v>
      </c>
    </row>
    <row r="43" spans="1:9" x14ac:dyDescent="0.2">
      <c r="A43" t="s">
        <v>22</v>
      </c>
      <c r="B43" t="s">
        <v>51</v>
      </c>
      <c r="C43" s="4">
        <v>30</v>
      </c>
      <c r="D43" s="4">
        <v>35</v>
      </c>
      <c r="E43" s="4">
        <v>15</v>
      </c>
      <c r="F43" s="4">
        <v>0</v>
      </c>
      <c r="G43" s="4">
        <v>0</v>
      </c>
      <c r="H43" s="4">
        <v>0</v>
      </c>
      <c r="I43" s="4">
        <v>0</v>
      </c>
    </row>
    <row r="44" spans="1:9" x14ac:dyDescent="0.2">
      <c r="A44" t="s">
        <v>22</v>
      </c>
      <c r="B44" t="s">
        <v>52</v>
      </c>
      <c r="C44" s="4">
        <v>0</v>
      </c>
      <c r="D44" s="4">
        <v>0</v>
      </c>
      <c r="E44" s="4">
        <v>0</v>
      </c>
      <c r="F44" s="4">
        <v>0</v>
      </c>
      <c r="G44" s="4">
        <v>0</v>
      </c>
      <c r="H44" s="4">
        <v>0</v>
      </c>
      <c r="I44" s="4">
        <v>0</v>
      </c>
    </row>
    <row r="45" spans="1:9" x14ac:dyDescent="0.2">
      <c r="A45" t="s">
        <v>22</v>
      </c>
      <c r="B45" t="s">
        <v>45</v>
      </c>
      <c r="C45" s="4">
        <v>195</v>
      </c>
      <c r="D45" s="4">
        <v>0</v>
      </c>
      <c r="E45" s="4">
        <v>0</v>
      </c>
      <c r="F45" s="4">
        <v>25</v>
      </c>
      <c r="G45" s="4">
        <v>30</v>
      </c>
      <c r="H45" s="4">
        <v>0</v>
      </c>
      <c r="I45" s="4">
        <v>10</v>
      </c>
    </row>
    <row r="46" spans="1:9" x14ac:dyDescent="0.2">
      <c r="A46" t="s">
        <v>22</v>
      </c>
      <c r="B46" t="s">
        <v>38</v>
      </c>
      <c r="C46" s="5" t="s">
        <v>17</v>
      </c>
      <c r="D46" s="4">
        <v>5</v>
      </c>
      <c r="E46" s="5" t="s">
        <v>17</v>
      </c>
      <c r="F46" s="4">
        <v>0</v>
      </c>
      <c r="G46" s="4">
        <v>0</v>
      </c>
      <c r="H46" s="4">
        <v>0</v>
      </c>
      <c r="I46" s="4">
        <v>0</v>
      </c>
    </row>
    <row r="47" spans="1:9" x14ac:dyDescent="0.2">
      <c r="A47" t="s">
        <v>22</v>
      </c>
      <c r="B47" t="s">
        <v>53</v>
      </c>
      <c r="C47" s="5" t="s">
        <v>17</v>
      </c>
      <c r="D47" s="4">
        <v>10</v>
      </c>
      <c r="E47" s="4">
        <v>10</v>
      </c>
      <c r="F47" s="4">
        <v>0</v>
      </c>
      <c r="G47" s="4">
        <v>10</v>
      </c>
      <c r="H47" s="4">
        <v>20</v>
      </c>
      <c r="I47" s="4">
        <v>10</v>
      </c>
    </row>
    <row r="48" spans="1:9" x14ac:dyDescent="0.2">
      <c r="A48" t="s">
        <v>22</v>
      </c>
      <c r="B48" t="s">
        <v>54</v>
      </c>
      <c r="C48" s="4">
        <v>0</v>
      </c>
      <c r="D48" s="4">
        <v>0</v>
      </c>
      <c r="E48" s="4">
        <v>0</v>
      </c>
      <c r="F48" s="4">
        <v>0</v>
      </c>
      <c r="G48" s="4">
        <v>0</v>
      </c>
      <c r="H48" s="4">
        <v>0</v>
      </c>
      <c r="I48" s="4">
        <v>0</v>
      </c>
    </row>
    <row r="49" spans="1:9" x14ac:dyDescent="0.2">
      <c r="A49" t="s">
        <v>22</v>
      </c>
      <c r="B49" t="s">
        <v>55</v>
      </c>
      <c r="C49" s="4">
        <v>0</v>
      </c>
      <c r="D49" s="4">
        <v>0</v>
      </c>
      <c r="E49" s="4">
        <v>0</v>
      </c>
      <c r="F49" s="4">
        <v>0</v>
      </c>
      <c r="G49" s="4">
        <v>0</v>
      </c>
      <c r="H49" s="4">
        <v>0</v>
      </c>
      <c r="I49" s="4">
        <v>0</v>
      </c>
    </row>
    <row r="50" spans="1:9" x14ac:dyDescent="0.2">
      <c r="A50" t="s">
        <v>22</v>
      </c>
      <c r="B50" t="s">
        <v>46</v>
      </c>
      <c r="C50" s="4">
        <v>0</v>
      </c>
      <c r="D50" s="4">
        <v>0</v>
      </c>
      <c r="E50" s="4">
        <v>0</v>
      </c>
      <c r="F50" s="4">
        <v>0</v>
      </c>
      <c r="G50" s="4">
        <v>0</v>
      </c>
      <c r="H50" s="4">
        <v>0</v>
      </c>
      <c r="I50" s="4">
        <v>0</v>
      </c>
    </row>
    <row r="51" spans="1:9" x14ac:dyDescent="0.2">
      <c r="A51" t="s">
        <v>22</v>
      </c>
      <c r="B51" t="s">
        <v>39</v>
      </c>
      <c r="C51" s="4">
        <v>0</v>
      </c>
      <c r="D51" s="4">
        <v>0</v>
      </c>
      <c r="E51" s="4">
        <v>0</v>
      </c>
      <c r="F51" s="4">
        <v>0</v>
      </c>
      <c r="G51" s="5" t="s">
        <v>17</v>
      </c>
      <c r="H51" s="5" t="s">
        <v>17</v>
      </c>
      <c r="I51" s="4">
        <v>0</v>
      </c>
    </row>
    <row r="52" spans="1:9" x14ac:dyDescent="0.2">
      <c r="A52" t="s">
        <v>22</v>
      </c>
      <c r="B52" t="s">
        <v>40</v>
      </c>
      <c r="C52" s="4">
        <v>0</v>
      </c>
      <c r="D52" s="4">
        <v>0</v>
      </c>
      <c r="E52" s="4">
        <v>0</v>
      </c>
      <c r="F52" s="4">
        <v>0</v>
      </c>
      <c r="G52" s="4">
        <v>0</v>
      </c>
      <c r="H52" s="4">
        <v>0</v>
      </c>
      <c r="I52" s="4">
        <v>0</v>
      </c>
    </row>
    <row r="53" spans="1:9" x14ac:dyDescent="0.2">
      <c r="A53" t="s">
        <v>22</v>
      </c>
      <c r="B53" t="s">
        <v>47</v>
      </c>
      <c r="C53" s="4">
        <v>45</v>
      </c>
      <c r="D53" s="4">
        <v>60</v>
      </c>
      <c r="E53" s="4">
        <v>10</v>
      </c>
      <c r="F53" s="5" t="s">
        <v>17</v>
      </c>
      <c r="G53" s="4">
        <v>0</v>
      </c>
      <c r="H53" s="4">
        <v>50</v>
      </c>
      <c r="I53" s="4">
        <v>0</v>
      </c>
    </row>
    <row r="54" spans="1:9" x14ac:dyDescent="0.2">
      <c r="A54" t="s">
        <v>24</v>
      </c>
      <c r="B54" t="s">
        <v>56</v>
      </c>
      <c r="C54" s="4">
        <v>0</v>
      </c>
      <c r="D54" s="4">
        <v>10</v>
      </c>
      <c r="E54" s="4">
        <v>0</v>
      </c>
      <c r="F54" s="4">
        <v>0</v>
      </c>
      <c r="G54" s="4">
        <v>0</v>
      </c>
      <c r="H54" s="4">
        <v>0</v>
      </c>
      <c r="I54" s="4">
        <v>0</v>
      </c>
    </row>
    <row r="55" spans="1:9" x14ac:dyDescent="0.2">
      <c r="A55" t="s">
        <v>24</v>
      </c>
      <c r="B55" t="s">
        <v>41</v>
      </c>
      <c r="C55" s="5" t="s">
        <v>17</v>
      </c>
      <c r="D55" s="4">
        <v>0</v>
      </c>
      <c r="E55" s="4">
        <v>0</v>
      </c>
      <c r="F55" s="4">
        <v>100</v>
      </c>
      <c r="G55" s="4">
        <v>10</v>
      </c>
      <c r="H55" s="4">
        <v>0</v>
      </c>
      <c r="I55" s="4">
        <v>0</v>
      </c>
    </row>
    <row r="56" spans="1:9" x14ac:dyDescent="0.2">
      <c r="A56" t="s">
        <v>24</v>
      </c>
      <c r="B56" t="s">
        <v>42</v>
      </c>
      <c r="C56" s="4">
        <v>25</v>
      </c>
      <c r="D56" s="4">
        <v>20</v>
      </c>
      <c r="E56" s="4">
        <v>20</v>
      </c>
      <c r="F56" s="4">
        <v>10</v>
      </c>
      <c r="G56" s="4">
        <v>20</v>
      </c>
      <c r="H56" s="4">
        <v>30</v>
      </c>
      <c r="I56" s="4">
        <v>15</v>
      </c>
    </row>
    <row r="57" spans="1:9" x14ac:dyDescent="0.2">
      <c r="A57" t="s">
        <v>24</v>
      </c>
      <c r="B57" t="s">
        <v>43</v>
      </c>
      <c r="C57" s="4">
        <v>0</v>
      </c>
      <c r="D57" s="4">
        <v>0</v>
      </c>
      <c r="E57" s="4">
        <v>0</v>
      </c>
      <c r="F57" s="4">
        <v>0</v>
      </c>
      <c r="G57" s="4">
        <v>0</v>
      </c>
      <c r="H57" s="5" t="s">
        <v>30</v>
      </c>
      <c r="I57" s="5" t="s">
        <v>30</v>
      </c>
    </row>
    <row r="58" spans="1:9" x14ac:dyDescent="0.2">
      <c r="A58" t="s">
        <v>24</v>
      </c>
      <c r="B58" t="s">
        <v>57</v>
      </c>
      <c r="C58" s="5" t="s">
        <v>30</v>
      </c>
      <c r="D58" s="5" t="s">
        <v>30</v>
      </c>
      <c r="E58" s="5" t="s">
        <v>30</v>
      </c>
      <c r="F58" s="5" t="s">
        <v>30</v>
      </c>
      <c r="G58" s="5" t="s">
        <v>30</v>
      </c>
      <c r="H58" s="4">
        <v>0</v>
      </c>
      <c r="I58" s="4">
        <v>0</v>
      </c>
    </row>
    <row r="59" spans="1:9" x14ac:dyDescent="0.2">
      <c r="A59" t="s">
        <v>24</v>
      </c>
      <c r="B59" t="s">
        <v>58</v>
      </c>
      <c r="C59" s="4">
        <v>0</v>
      </c>
      <c r="D59" s="4">
        <v>0</v>
      </c>
      <c r="E59" s="5" t="s">
        <v>30</v>
      </c>
      <c r="F59" s="5" t="s">
        <v>30</v>
      </c>
      <c r="G59" s="5" t="s">
        <v>30</v>
      </c>
      <c r="H59" s="5" t="s">
        <v>30</v>
      </c>
      <c r="I59" s="5" t="s">
        <v>30</v>
      </c>
    </row>
    <row r="60" spans="1:9" x14ac:dyDescent="0.2">
      <c r="A60" t="s">
        <v>24</v>
      </c>
      <c r="B60" t="s">
        <v>59</v>
      </c>
      <c r="C60" s="4">
        <v>65</v>
      </c>
      <c r="D60" s="4">
        <v>5</v>
      </c>
      <c r="E60" s="4">
        <v>0</v>
      </c>
      <c r="F60" s="4">
        <v>0</v>
      </c>
      <c r="G60" s="4">
        <v>0</v>
      </c>
      <c r="H60" s="4">
        <v>5</v>
      </c>
      <c r="I60" s="4">
        <v>15</v>
      </c>
    </row>
    <row r="61" spans="1:9" x14ac:dyDescent="0.2">
      <c r="A61" t="s">
        <v>24</v>
      </c>
      <c r="B61" t="s">
        <v>51</v>
      </c>
      <c r="C61" s="4">
        <v>30</v>
      </c>
      <c r="D61" s="5" t="s">
        <v>17</v>
      </c>
      <c r="E61" s="5" t="s">
        <v>17</v>
      </c>
      <c r="F61" s="5" t="s">
        <v>17</v>
      </c>
      <c r="G61" s="5" t="s">
        <v>17</v>
      </c>
      <c r="H61" s="4">
        <v>20</v>
      </c>
      <c r="I61" s="4">
        <v>0</v>
      </c>
    </row>
    <row r="62" spans="1:9" x14ac:dyDescent="0.2">
      <c r="A62" t="s">
        <v>24</v>
      </c>
      <c r="B62" t="s">
        <v>45</v>
      </c>
      <c r="C62" s="4">
        <v>0</v>
      </c>
      <c r="D62" s="4">
        <v>35</v>
      </c>
      <c r="E62" s="4">
        <v>0</v>
      </c>
      <c r="F62" s="4">
        <v>0</v>
      </c>
      <c r="G62" s="4">
        <v>0</v>
      </c>
      <c r="H62" s="5" t="s">
        <v>30</v>
      </c>
      <c r="I62" s="5" t="s">
        <v>30</v>
      </c>
    </row>
    <row r="63" spans="1:9" x14ac:dyDescent="0.2">
      <c r="A63" t="s">
        <v>24</v>
      </c>
      <c r="B63" t="s">
        <v>38</v>
      </c>
      <c r="C63" s="4">
        <v>15</v>
      </c>
      <c r="D63" s="4">
        <v>10</v>
      </c>
      <c r="E63" s="4">
        <v>5</v>
      </c>
      <c r="F63" s="5" t="s">
        <v>17</v>
      </c>
      <c r="G63" s="4">
        <v>0</v>
      </c>
      <c r="H63" s="4">
        <v>0</v>
      </c>
      <c r="I63" s="4">
        <v>0</v>
      </c>
    </row>
    <row r="64" spans="1:9" x14ac:dyDescent="0.2">
      <c r="A64" t="s">
        <v>24</v>
      </c>
      <c r="B64" t="s">
        <v>53</v>
      </c>
      <c r="C64" s="4">
        <v>40</v>
      </c>
      <c r="D64" s="4">
        <v>35</v>
      </c>
      <c r="E64" s="5" t="s">
        <v>17</v>
      </c>
      <c r="F64" s="4">
        <v>20</v>
      </c>
      <c r="G64" s="4">
        <v>10</v>
      </c>
      <c r="H64" s="4">
        <v>10</v>
      </c>
      <c r="I64" s="4">
        <v>5</v>
      </c>
    </row>
    <row r="65" spans="1:9" x14ac:dyDescent="0.2">
      <c r="A65" t="s">
        <v>24</v>
      </c>
      <c r="B65" t="s">
        <v>54</v>
      </c>
      <c r="C65" s="4">
        <v>0</v>
      </c>
      <c r="D65" s="4">
        <v>0</v>
      </c>
      <c r="E65" s="4">
        <v>0</v>
      </c>
      <c r="F65" s="4">
        <v>0</v>
      </c>
      <c r="G65" s="4">
        <v>0</v>
      </c>
      <c r="H65" s="4">
        <v>0</v>
      </c>
      <c r="I65" s="4">
        <v>0</v>
      </c>
    </row>
    <row r="66" spans="1:9" x14ac:dyDescent="0.2">
      <c r="A66" t="s">
        <v>24</v>
      </c>
      <c r="B66" t="s">
        <v>46</v>
      </c>
      <c r="C66" s="4">
        <v>0</v>
      </c>
      <c r="D66" s="4">
        <v>0</v>
      </c>
      <c r="E66" s="4">
        <v>0</v>
      </c>
      <c r="F66" s="4">
        <v>0</v>
      </c>
      <c r="G66" s="4">
        <v>0</v>
      </c>
      <c r="H66" s="4">
        <v>0</v>
      </c>
      <c r="I66" s="4">
        <v>0</v>
      </c>
    </row>
    <row r="67" spans="1:9" x14ac:dyDescent="0.2">
      <c r="A67" t="s">
        <v>24</v>
      </c>
      <c r="B67" t="s">
        <v>39</v>
      </c>
      <c r="C67" s="4">
        <v>0</v>
      </c>
      <c r="D67" s="4">
        <v>0</v>
      </c>
      <c r="E67" s="4">
        <v>0</v>
      </c>
      <c r="F67" s="4">
        <v>0</v>
      </c>
      <c r="G67" s="4">
        <v>5</v>
      </c>
      <c r="H67" s="4">
        <v>0</v>
      </c>
      <c r="I67" s="4">
        <v>0</v>
      </c>
    </row>
    <row r="68" spans="1:9" x14ac:dyDescent="0.2">
      <c r="A68" t="s">
        <v>24</v>
      </c>
      <c r="B68" t="s">
        <v>47</v>
      </c>
      <c r="C68" s="4">
        <v>250</v>
      </c>
      <c r="D68" s="4">
        <v>225</v>
      </c>
      <c r="E68" s="4">
        <v>140</v>
      </c>
      <c r="F68" s="4">
        <v>200</v>
      </c>
      <c r="G68" s="4">
        <v>110</v>
      </c>
      <c r="H68" s="4">
        <v>60</v>
      </c>
      <c r="I68" s="4">
        <v>0</v>
      </c>
    </row>
    <row r="69" spans="1:9" x14ac:dyDescent="0.2">
      <c r="A69" t="s">
        <v>26</v>
      </c>
      <c r="B69" t="s">
        <v>41</v>
      </c>
      <c r="C69" s="4">
        <v>0</v>
      </c>
      <c r="D69" s="4">
        <v>0</v>
      </c>
      <c r="E69" s="4">
        <v>10</v>
      </c>
      <c r="F69" s="4">
        <v>10</v>
      </c>
      <c r="G69" s="4">
        <v>0</v>
      </c>
      <c r="H69" s="4">
        <v>5</v>
      </c>
      <c r="I69" s="4">
        <v>0</v>
      </c>
    </row>
    <row r="70" spans="1:9" x14ac:dyDescent="0.2">
      <c r="A70" t="s">
        <v>26</v>
      </c>
      <c r="B70" t="s">
        <v>43</v>
      </c>
      <c r="C70" s="4">
        <v>0</v>
      </c>
      <c r="D70" s="4">
        <v>0</v>
      </c>
      <c r="E70" s="4">
        <v>0</v>
      </c>
      <c r="F70" s="5" t="s">
        <v>30</v>
      </c>
      <c r="G70" s="5" t="s">
        <v>30</v>
      </c>
      <c r="H70" s="5" t="s">
        <v>30</v>
      </c>
      <c r="I70" s="5" t="s">
        <v>30</v>
      </c>
    </row>
    <row r="71" spans="1:9" x14ac:dyDescent="0.2">
      <c r="A71" t="s">
        <v>26</v>
      </c>
      <c r="B71" t="s">
        <v>58</v>
      </c>
      <c r="C71" s="4">
        <v>0</v>
      </c>
      <c r="D71" s="4">
        <v>0</v>
      </c>
      <c r="E71" s="5" t="s">
        <v>30</v>
      </c>
      <c r="F71" s="5" t="s">
        <v>30</v>
      </c>
      <c r="G71" s="5" t="s">
        <v>30</v>
      </c>
      <c r="H71" s="5" t="s">
        <v>30</v>
      </c>
      <c r="I71" s="5" t="s">
        <v>30</v>
      </c>
    </row>
    <row r="72" spans="1:9" x14ac:dyDescent="0.2">
      <c r="A72" t="s">
        <v>26</v>
      </c>
      <c r="B72" t="s">
        <v>59</v>
      </c>
      <c r="C72" s="4">
        <v>175</v>
      </c>
      <c r="D72" s="4">
        <v>265</v>
      </c>
      <c r="E72" s="4">
        <v>175</v>
      </c>
      <c r="F72" s="4">
        <v>90</v>
      </c>
      <c r="G72" s="4">
        <v>115</v>
      </c>
      <c r="H72" s="4">
        <v>220</v>
      </c>
      <c r="I72" s="4">
        <v>105</v>
      </c>
    </row>
    <row r="73" spans="1:9" x14ac:dyDescent="0.2">
      <c r="A73" t="s">
        <v>26</v>
      </c>
      <c r="B73" t="s">
        <v>51</v>
      </c>
      <c r="C73" s="4">
        <v>20</v>
      </c>
      <c r="D73" s="4">
        <v>0</v>
      </c>
      <c r="E73" s="5" t="s">
        <v>30</v>
      </c>
      <c r="F73" s="5" t="s">
        <v>30</v>
      </c>
      <c r="G73" s="5" t="s">
        <v>30</v>
      </c>
      <c r="H73" s="5" t="s">
        <v>30</v>
      </c>
      <c r="I73" s="5" t="s">
        <v>30</v>
      </c>
    </row>
    <row r="74" spans="1:9" x14ac:dyDescent="0.2">
      <c r="A74" t="s">
        <v>26</v>
      </c>
      <c r="B74" t="s">
        <v>45</v>
      </c>
      <c r="C74" s="4">
        <v>20</v>
      </c>
      <c r="D74" s="4">
        <v>0</v>
      </c>
      <c r="E74" s="4">
        <v>0</v>
      </c>
      <c r="F74" s="4">
        <v>0</v>
      </c>
      <c r="G74" s="4">
        <v>0</v>
      </c>
      <c r="H74" s="5" t="s">
        <v>30</v>
      </c>
      <c r="I74" s="5" t="s">
        <v>30</v>
      </c>
    </row>
    <row r="75" spans="1:9" x14ac:dyDescent="0.2">
      <c r="A75" t="s">
        <v>26</v>
      </c>
      <c r="B75" t="s">
        <v>38</v>
      </c>
      <c r="C75" s="4">
        <v>0</v>
      </c>
      <c r="D75" s="4">
        <v>0</v>
      </c>
      <c r="E75" s="5" t="s">
        <v>17</v>
      </c>
      <c r="F75" s="4">
        <v>0</v>
      </c>
      <c r="G75" s="4">
        <v>0</v>
      </c>
      <c r="H75" s="4">
        <v>0</v>
      </c>
      <c r="I75" s="4">
        <v>0</v>
      </c>
    </row>
    <row r="76" spans="1:9" x14ac:dyDescent="0.2">
      <c r="A76" t="s">
        <v>26</v>
      </c>
      <c r="B76" t="s">
        <v>53</v>
      </c>
      <c r="C76" s="4">
        <v>0</v>
      </c>
      <c r="D76" s="4">
        <v>0</v>
      </c>
      <c r="E76" s="4">
        <v>0</v>
      </c>
      <c r="F76" s="5" t="s">
        <v>30</v>
      </c>
      <c r="G76" s="5" t="s">
        <v>30</v>
      </c>
      <c r="H76" s="5" t="s">
        <v>30</v>
      </c>
      <c r="I76" s="5" t="s">
        <v>30</v>
      </c>
    </row>
    <row r="77" spans="1:9" x14ac:dyDescent="0.2">
      <c r="A77" t="s">
        <v>26</v>
      </c>
      <c r="B77" t="s">
        <v>46</v>
      </c>
      <c r="C77" s="4">
        <v>0</v>
      </c>
      <c r="D77" s="4">
        <v>0</v>
      </c>
      <c r="E77" s="4">
        <v>0</v>
      </c>
      <c r="F77" s="4">
        <v>0</v>
      </c>
      <c r="G77" s="4">
        <v>0</v>
      </c>
      <c r="H77" s="4">
        <v>0</v>
      </c>
      <c r="I77" s="4">
        <v>0</v>
      </c>
    </row>
    <row r="78" spans="1:9" x14ac:dyDescent="0.2">
      <c r="A78" t="s">
        <v>26</v>
      </c>
      <c r="B78" t="s">
        <v>39</v>
      </c>
      <c r="C78" s="4">
        <v>30</v>
      </c>
      <c r="D78" s="4">
        <v>5</v>
      </c>
      <c r="E78" s="5" t="s">
        <v>17</v>
      </c>
      <c r="F78" s="4">
        <v>5</v>
      </c>
      <c r="G78" s="4">
        <v>0</v>
      </c>
      <c r="H78" s="4">
        <v>0</v>
      </c>
      <c r="I78" s="4">
        <v>0</v>
      </c>
    </row>
    <row r="79" spans="1:9" x14ac:dyDescent="0.2">
      <c r="A79" t="s">
        <v>26</v>
      </c>
      <c r="B79" t="s">
        <v>60</v>
      </c>
      <c r="C79" s="4">
        <v>0</v>
      </c>
      <c r="D79" s="4">
        <v>15</v>
      </c>
      <c r="E79" s="4">
        <v>50</v>
      </c>
      <c r="F79" s="4">
        <v>20</v>
      </c>
      <c r="G79" s="4">
        <v>65</v>
      </c>
      <c r="H79" s="4">
        <v>15</v>
      </c>
      <c r="I79" s="4">
        <v>0</v>
      </c>
    </row>
    <row r="80" spans="1:9" x14ac:dyDescent="0.2">
      <c r="A80" t="s">
        <v>28</v>
      </c>
      <c r="B80" t="s">
        <v>45</v>
      </c>
      <c r="C80" s="4">
        <v>0</v>
      </c>
      <c r="D80" s="4">
        <v>0</v>
      </c>
      <c r="E80" s="4">
        <v>0</v>
      </c>
      <c r="F80" s="5" t="s">
        <v>30</v>
      </c>
      <c r="G80" s="5" t="s">
        <v>30</v>
      </c>
      <c r="H80" s="5" t="s">
        <v>30</v>
      </c>
      <c r="I80" s="5" t="s">
        <v>30</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80"/>
  <sheetViews>
    <sheetView workbookViewId="0"/>
  </sheetViews>
  <sheetFormatPr defaultColWidth="11.109375" defaultRowHeight="15" x14ac:dyDescent="0.2"/>
  <cols>
    <col min="1" max="1" width="6.6640625" customWidth="1"/>
    <col min="2" max="2" width="52.6640625" customWidth="1"/>
    <col min="3" max="9" width="19.6640625" customWidth="1"/>
  </cols>
  <sheetData>
    <row r="1" spans="1:9" ht="30" customHeight="1" x14ac:dyDescent="0.2">
      <c r="A1" s="12" t="s">
        <v>89</v>
      </c>
    </row>
    <row r="2" spans="1:9" x14ac:dyDescent="0.2">
      <c r="A2" t="s">
        <v>61</v>
      </c>
    </row>
    <row r="3" spans="1:9" x14ac:dyDescent="0.2">
      <c r="A3" t="s">
        <v>62</v>
      </c>
    </row>
    <row r="4" spans="1:9" ht="15.75" x14ac:dyDescent="0.25">
      <c r="A4" s="3" t="s">
        <v>6</v>
      </c>
      <c r="B4" s="3" t="s">
        <v>7</v>
      </c>
      <c r="C4" s="3" t="s">
        <v>8</v>
      </c>
      <c r="D4" s="3" t="s">
        <v>9</v>
      </c>
      <c r="E4" s="3" t="s">
        <v>10</v>
      </c>
      <c r="F4" s="3" t="s">
        <v>11</v>
      </c>
      <c r="G4" s="3" t="s">
        <v>12</v>
      </c>
      <c r="H4" s="3" t="s">
        <v>13</v>
      </c>
      <c r="I4" s="3" t="s">
        <v>14</v>
      </c>
    </row>
    <row r="5" spans="1:9" x14ac:dyDescent="0.2">
      <c r="A5" t="s">
        <v>15</v>
      </c>
      <c r="B5" t="s">
        <v>16</v>
      </c>
      <c r="C5" s="4">
        <v>0</v>
      </c>
      <c r="D5" s="4">
        <v>0</v>
      </c>
      <c r="E5" s="4">
        <v>0</v>
      </c>
      <c r="F5" s="4">
        <v>45</v>
      </c>
      <c r="G5" s="4">
        <v>10</v>
      </c>
      <c r="H5" s="4">
        <v>30</v>
      </c>
      <c r="I5" s="4">
        <v>5</v>
      </c>
    </row>
    <row r="6" spans="1:9" x14ac:dyDescent="0.2">
      <c r="A6" t="s">
        <v>18</v>
      </c>
      <c r="B6" t="s">
        <v>19</v>
      </c>
      <c r="C6" s="5" t="s">
        <v>17</v>
      </c>
      <c r="D6" s="4">
        <v>0</v>
      </c>
      <c r="E6" s="5" t="s">
        <v>17</v>
      </c>
      <c r="F6" s="5" t="s">
        <v>17</v>
      </c>
      <c r="G6" s="4">
        <v>10</v>
      </c>
      <c r="H6" s="5" t="s">
        <v>17</v>
      </c>
      <c r="I6" s="5" t="s">
        <v>17</v>
      </c>
    </row>
    <row r="7" spans="1:9" x14ac:dyDescent="0.2">
      <c r="A7" t="s">
        <v>20</v>
      </c>
      <c r="B7" t="s">
        <v>21</v>
      </c>
      <c r="C7" s="4">
        <v>30</v>
      </c>
      <c r="D7" s="4">
        <v>20</v>
      </c>
      <c r="E7" s="4">
        <v>20</v>
      </c>
      <c r="F7" s="4">
        <v>30</v>
      </c>
      <c r="G7" s="4">
        <v>80</v>
      </c>
      <c r="H7" s="4">
        <v>45</v>
      </c>
      <c r="I7" s="4">
        <v>60</v>
      </c>
    </row>
    <row r="8" spans="1:9" x14ac:dyDescent="0.2">
      <c r="A8" t="s">
        <v>22</v>
      </c>
      <c r="B8" t="s">
        <v>23</v>
      </c>
      <c r="C8" s="4">
        <v>80</v>
      </c>
      <c r="D8" s="4">
        <v>160</v>
      </c>
      <c r="E8" s="4">
        <v>185</v>
      </c>
      <c r="F8" s="4">
        <v>100</v>
      </c>
      <c r="G8" s="4">
        <v>105</v>
      </c>
      <c r="H8" s="4">
        <v>30</v>
      </c>
      <c r="I8" s="4">
        <v>20</v>
      </c>
    </row>
    <row r="9" spans="1:9" x14ac:dyDescent="0.2">
      <c r="A9" t="s">
        <v>24</v>
      </c>
      <c r="B9" t="s">
        <v>25</v>
      </c>
      <c r="C9" s="4">
        <v>110</v>
      </c>
      <c r="D9" s="4">
        <v>20</v>
      </c>
      <c r="E9" s="4">
        <v>15</v>
      </c>
      <c r="F9" s="4">
        <v>105</v>
      </c>
      <c r="G9" s="4">
        <v>65</v>
      </c>
      <c r="H9" s="4">
        <v>50</v>
      </c>
      <c r="I9" s="4">
        <v>25</v>
      </c>
    </row>
    <row r="10" spans="1:9" x14ac:dyDescent="0.2">
      <c r="A10" t="s">
        <v>26</v>
      </c>
      <c r="B10" t="s">
        <v>27</v>
      </c>
      <c r="C10" s="4">
        <v>10</v>
      </c>
      <c r="D10" s="5" t="s">
        <v>17</v>
      </c>
      <c r="E10" s="4">
        <v>5</v>
      </c>
      <c r="F10" s="4">
        <v>5</v>
      </c>
      <c r="G10" s="4">
        <v>10</v>
      </c>
      <c r="H10" s="4">
        <v>35</v>
      </c>
      <c r="I10" s="4">
        <v>5</v>
      </c>
    </row>
    <row r="11" spans="1:9" x14ac:dyDescent="0.2">
      <c r="A11" t="s">
        <v>28</v>
      </c>
      <c r="B11" t="s">
        <v>29</v>
      </c>
      <c r="C11" s="4">
        <v>0</v>
      </c>
      <c r="D11" s="4">
        <v>0</v>
      </c>
      <c r="E11" s="4">
        <v>0</v>
      </c>
      <c r="F11" s="5" t="s">
        <v>30</v>
      </c>
      <c r="G11" s="5" t="s">
        <v>30</v>
      </c>
      <c r="H11" s="5" t="s">
        <v>30</v>
      </c>
      <c r="I11" s="5" t="s">
        <v>30</v>
      </c>
    </row>
    <row r="12" spans="1:9" x14ac:dyDescent="0.2">
      <c r="A12" s="8" t="s">
        <v>15</v>
      </c>
      <c r="B12" s="8" t="s">
        <v>31</v>
      </c>
      <c r="C12" s="7">
        <v>0</v>
      </c>
      <c r="D12" s="7">
        <v>0</v>
      </c>
      <c r="E12" s="7">
        <v>0</v>
      </c>
      <c r="F12" s="7">
        <v>0</v>
      </c>
      <c r="G12" s="6" t="s">
        <v>30</v>
      </c>
      <c r="H12" s="6" t="s">
        <v>30</v>
      </c>
      <c r="I12" s="6" t="s">
        <v>30</v>
      </c>
    </row>
    <row r="13" spans="1:9" x14ac:dyDescent="0.2">
      <c r="A13" t="s">
        <v>15</v>
      </c>
      <c r="B13" t="s">
        <v>32</v>
      </c>
      <c r="C13" s="4">
        <v>0</v>
      </c>
      <c r="D13" s="4">
        <v>0</v>
      </c>
      <c r="E13" s="4">
        <v>0</v>
      </c>
      <c r="F13" s="4">
        <v>0</v>
      </c>
      <c r="G13" s="5" t="s">
        <v>30</v>
      </c>
      <c r="H13" s="5" t="s">
        <v>30</v>
      </c>
      <c r="I13" s="5" t="s">
        <v>30</v>
      </c>
    </row>
    <row r="14" spans="1:9" x14ac:dyDescent="0.2">
      <c r="A14" t="s">
        <v>15</v>
      </c>
      <c r="B14" t="s">
        <v>33</v>
      </c>
      <c r="C14" s="4">
        <v>0</v>
      </c>
      <c r="D14" s="4">
        <v>0</v>
      </c>
      <c r="E14" s="4">
        <v>0</v>
      </c>
      <c r="F14" s="4">
        <v>0</v>
      </c>
      <c r="G14" s="5" t="s">
        <v>30</v>
      </c>
      <c r="H14" s="5" t="s">
        <v>30</v>
      </c>
      <c r="I14" s="5" t="s">
        <v>30</v>
      </c>
    </row>
    <row r="15" spans="1:9" x14ac:dyDescent="0.2">
      <c r="A15" t="s">
        <v>15</v>
      </c>
      <c r="B15" t="s">
        <v>34</v>
      </c>
      <c r="C15" s="4">
        <v>0</v>
      </c>
      <c r="D15" s="4">
        <v>0</v>
      </c>
      <c r="E15" s="4">
        <v>0</v>
      </c>
      <c r="F15" s="4">
        <v>15</v>
      </c>
      <c r="G15" s="5" t="s">
        <v>17</v>
      </c>
      <c r="H15" s="4">
        <v>0</v>
      </c>
      <c r="I15" s="4">
        <v>0</v>
      </c>
    </row>
    <row r="16" spans="1:9" x14ac:dyDescent="0.2">
      <c r="A16" t="s">
        <v>15</v>
      </c>
      <c r="B16" t="s">
        <v>35</v>
      </c>
      <c r="C16" s="4">
        <v>0</v>
      </c>
      <c r="D16" s="4">
        <v>0</v>
      </c>
      <c r="E16" s="4">
        <v>0</v>
      </c>
      <c r="F16" s="4">
        <v>25</v>
      </c>
      <c r="G16" s="5" t="s">
        <v>17</v>
      </c>
      <c r="H16" s="4">
        <v>25</v>
      </c>
      <c r="I16" s="4">
        <v>5</v>
      </c>
    </row>
    <row r="17" spans="1:9" x14ac:dyDescent="0.2">
      <c r="A17" t="s">
        <v>15</v>
      </c>
      <c r="B17" t="s">
        <v>36</v>
      </c>
      <c r="C17" s="4">
        <v>0</v>
      </c>
      <c r="D17" s="4">
        <v>0</v>
      </c>
      <c r="E17" s="4">
        <v>0</v>
      </c>
      <c r="F17" s="4">
        <v>0</v>
      </c>
      <c r="G17" s="4">
        <v>0</v>
      </c>
      <c r="H17" s="5" t="s">
        <v>17</v>
      </c>
      <c r="I17" s="4">
        <v>0</v>
      </c>
    </row>
    <row r="18" spans="1:9" x14ac:dyDescent="0.2">
      <c r="A18" t="s">
        <v>15</v>
      </c>
      <c r="B18" t="s">
        <v>37</v>
      </c>
      <c r="C18" s="4">
        <v>0</v>
      </c>
      <c r="D18" s="4">
        <v>0</v>
      </c>
      <c r="E18" s="4">
        <v>0</v>
      </c>
      <c r="F18" s="5" t="s">
        <v>17</v>
      </c>
      <c r="G18" s="4">
        <v>5</v>
      </c>
      <c r="H18" s="5" t="s">
        <v>17</v>
      </c>
      <c r="I18" s="4">
        <v>0</v>
      </c>
    </row>
    <row r="19" spans="1:9" x14ac:dyDescent="0.2">
      <c r="A19" t="s">
        <v>18</v>
      </c>
      <c r="B19" t="s">
        <v>34</v>
      </c>
      <c r="C19" s="4">
        <v>0</v>
      </c>
      <c r="D19" s="4">
        <v>0</v>
      </c>
      <c r="E19" s="4">
        <v>0</v>
      </c>
      <c r="F19" s="4">
        <v>0</v>
      </c>
      <c r="G19" s="5" t="s">
        <v>17</v>
      </c>
      <c r="H19" s="4">
        <v>0</v>
      </c>
      <c r="I19" s="4">
        <v>0</v>
      </c>
    </row>
    <row r="20" spans="1:9" x14ac:dyDescent="0.2">
      <c r="A20" t="s">
        <v>18</v>
      </c>
      <c r="B20" t="s">
        <v>35</v>
      </c>
      <c r="C20" s="4">
        <v>0</v>
      </c>
      <c r="D20" s="4">
        <v>0</v>
      </c>
      <c r="E20" s="4">
        <v>0</v>
      </c>
      <c r="F20" s="4">
        <v>0</v>
      </c>
      <c r="G20" s="5" t="s">
        <v>17</v>
      </c>
      <c r="H20" s="5" t="s">
        <v>17</v>
      </c>
      <c r="I20" s="5" t="s">
        <v>17</v>
      </c>
    </row>
    <row r="21" spans="1:9" x14ac:dyDescent="0.2">
      <c r="A21" t="s">
        <v>18</v>
      </c>
      <c r="B21" t="s">
        <v>36</v>
      </c>
      <c r="C21" s="4">
        <v>0</v>
      </c>
      <c r="D21" s="4">
        <v>0</v>
      </c>
      <c r="E21" s="5" t="s">
        <v>17</v>
      </c>
      <c r="F21" s="5" t="s">
        <v>17</v>
      </c>
      <c r="G21" s="5" t="s">
        <v>17</v>
      </c>
      <c r="H21" s="4">
        <v>0</v>
      </c>
      <c r="I21" s="4">
        <v>0</v>
      </c>
    </row>
    <row r="22" spans="1:9" x14ac:dyDescent="0.2">
      <c r="A22" t="s">
        <v>18</v>
      </c>
      <c r="B22" t="s">
        <v>37</v>
      </c>
      <c r="C22" s="4">
        <v>0</v>
      </c>
      <c r="D22" s="4">
        <v>0</v>
      </c>
      <c r="E22" s="4">
        <v>0</v>
      </c>
      <c r="F22" s="5" t="s">
        <v>17</v>
      </c>
      <c r="G22" s="5" t="s">
        <v>17</v>
      </c>
      <c r="H22" s="5" t="s">
        <v>17</v>
      </c>
      <c r="I22" s="4">
        <v>0</v>
      </c>
    </row>
    <row r="23" spans="1:9" x14ac:dyDescent="0.2">
      <c r="A23" t="s">
        <v>18</v>
      </c>
      <c r="B23" t="s">
        <v>38</v>
      </c>
      <c r="C23" s="5" t="s">
        <v>17</v>
      </c>
      <c r="D23" s="4">
        <v>0</v>
      </c>
      <c r="E23" s="4">
        <v>0</v>
      </c>
      <c r="F23" s="4">
        <v>0</v>
      </c>
      <c r="G23" s="4">
        <v>0</v>
      </c>
      <c r="H23" s="4">
        <v>0</v>
      </c>
      <c r="I23" s="4">
        <v>0</v>
      </c>
    </row>
    <row r="24" spans="1:9" x14ac:dyDescent="0.2">
      <c r="A24" t="s">
        <v>18</v>
      </c>
      <c r="B24" t="s">
        <v>39</v>
      </c>
      <c r="C24" s="4">
        <v>0</v>
      </c>
      <c r="D24" s="4">
        <v>0</v>
      </c>
      <c r="E24" s="4">
        <v>0</v>
      </c>
      <c r="F24" s="4">
        <v>0</v>
      </c>
      <c r="G24" s="4">
        <v>0</v>
      </c>
      <c r="H24" s="4">
        <v>0</v>
      </c>
      <c r="I24" s="4">
        <v>0</v>
      </c>
    </row>
    <row r="25" spans="1:9" x14ac:dyDescent="0.2">
      <c r="A25" t="s">
        <v>18</v>
      </c>
      <c r="B25" t="s">
        <v>40</v>
      </c>
      <c r="C25" s="4">
        <v>0</v>
      </c>
      <c r="D25" s="4">
        <v>0</v>
      </c>
      <c r="E25" s="4">
        <v>0</v>
      </c>
      <c r="F25" s="4">
        <v>0</v>
      </c>
      <c r="G25" s="4">
        <v>0</v>
      </c>
      <c r="H25" s="4">
        <v>0</v>
      </c>
      <c r="I25" s="4">
        <v>0</v>
      </c>
    </row>
    <row r="26" spans="1:9" x14ac:dyDescent="0.2">
      <c r="A26" t="s">
        <v>20</v>
      </c>
      <c r="B26" t="s">
        <v>41</v>
      </c>
      <c r="C26" s="4">
        <v>10</v>
      </c>
      <c r="D26" s="4">
        <v>20</v>
      </c>
      <c r="E26" s="5" t="s">
        <v>17</v>
      </c>
      <c r="F26" s="4">
        <v>20</v>
      </c>
      <c r="G26" s="4">
        <v>0</v>
      </c>
      <c r="H26" s="4">
        <v>0</v>
      </c>
      <c r="I26" s="5" t="s">
        <v>17</v>
      </c>
    </row>
    <row r="27" spans="1:9" x14ac:dyDescent="0.2">
      <c r="A27" t="s">
        <v>20</v>
      </c>
      <c r="B27" t="s">
        <v>42</v>
      </c>
      <c r="C27" s="5" t="s">
        <v>17</v>
      </c>
      <c r="D27" s="4">
        <v>0</v>
      </c>
      <c r="E27" s="4">
        <v>0</v>
      </c>
      <c r="F27" s="4">
        <v>0</v>
      </c>
      <c r="G27" s="4">
        <v>0</v>
      </c>
      <c r="H27" s="4">
        <v>0</v>
      </c>
      <c r="I27" s="4">
        <v>0</v>
      </c>
    </row>
    <row r="28" spans="1:9" x14ac:dyDescent="0.2">
      <c r="A28" t="s">
        <v>20</v>
      </c>
      <c r="B28" t="s">
        <v>43</v>
      </c>
      <c r="C28" s="4">
        <v>0</v>
      </c>
      <c r="D28" s="4">
        <v>0</v>
      </c>
      <c r="E28" s="4">
        <v>0</v>
      </c>
      <c r="F28" s="4">
        <v>0</v>
      </c>
      <c r="G28" s="4">
        <v>0</v>
      </c>
      <c r="H28" s="4">
        <v>0</v>
      </c>
      <c r="I28" s="4">
        <v>0</v>
      </c>
    </row>
    <row r="29" spans="1:9" x14ac:dyDescent="0.2">
      <c r="A29" t="s">
        <v>20</v>
      </c>
      <c r="B29" t="s">
        <v>44</v>
      </c>
      <c r="C29" s="4">
        <v>0</v>
      </c>
      <c r="D29" s="4">
        <v>0</v>
      </c>
      <c r="E29" s="4">
        <v>0</v>
      </c>
      <c r="F29" s="4">
        <v>0</v>
      </c>
      <c r="G29" s="4">
        <v>0</v>
      </c>
      <c r="H29" s="4">
        <v>0</v>
      </c>
      <c r="I29" s="4">
        <v>0</v>
      </c>
    </row>
    <row r="30" spans="1:9" x14ac:dyDescent="0.2">
      <c r="A30" t="s">
        <v>20</v>
      </c>
      <c r="B30" t="s">
        <v>45</v>
      </c>
      <c r="C30" s="4">
        <v>0</v>
      </c>
      <c r="D30" s="4">
        <v>0</v>
      </c>
      <c r="E30" s="4">
        <v>0</v>
      </c>
      <c r="F30" s="4">
        <v>0</v>
      </c>
      <c r="G30" s="4">
        <v>75</v>
      </c>
      <c r="H30" s="4">
        <v>45</v>
      </c>
      <c r="I30" s="4">
        <v>55</v>
      </c>
    </row>
    <row r="31" spans="1:9" x14ac:dyDescent="0.2">
      <c r="A31" t="s">
        <v>20</v>
      </c>
      <c r="B31" t="s">
        <v>38</v>
      </c>
      <c r="C31" s="5" t="s">
        <v>17</v>
      </c>
      <c r="D31" s="4">
        <v>0</v>
      </c>
      <c r="E31" s="4">
        <v>0</v>
      </c>
      <c r="F31" s="4">
        <v>10</v>
      </c>
      <c r="G31" s="5" t="s">
        <v>17</v>
      </c>
      <c r="H31" s="4">
        <v>0</v>
      </c>
      <c r="I31" s="4">
        <v>0</v>
      </c>
    </row>
    <row r="32" spans="1:9" x14ac:dyDescent="0.2">
      <c r="A32" t="s">
        <v>20</v>
      </c>
      <c r="B32" t="s">
        <v>46</v>
      </c>
      <c r="C32" s="4">
        <v>5</v>
      </c>
      <c r="D32" s="5" t="s">
        <v>17</v>
      </c>
      <c r="E32" s="4">
        <v>0</v>
      </c>
      <c r="F32" s="4">
        <v>0</v>
      </c>
      <c r="G32" s="4">
        <v>0</v>
      </c>
      <c r="H32" s="4">
        <v>0</v>
      </c>
      <c r="I32" s="4">
        <v>0</v>
      </c>
    </row>
    <row r="33" spans="1:9" x14ac:dyDescent="0.2">
      <c r="A33" t="s">
        <v>20</v>
      </c>
      <c r="B33" t="s">
        <v>39</v>
      </c>
      <c r="C33" s="4">
        <v>5</v>
      </c>
      <c r="D33" s="5" t="s">
        <v>17</v>
      </c>
      <c r="E33" s="4">
        <v>15</v>
      </c>
      <c r="F33" s="4">
        <v>0</v>
      </c>
      <c r="G33" s="4">
        <v>0</v>
      </c>
      <c r="H33" s="4">
        <v>0</v>
      </c>
      <c r="I33" s="4">
        <v>0</v>
      </c>
    </row>
    <row r="34" spans="1:9" x14ac:dyDescent="0.2">
      <c r="A34" t="s">
        <v>20</v>
      </c>
      <c r="B34" t="s">
        <v>40</v>
      </c>
      <c r="C34" s="4">
        <v>0</v>
      </c>
      <c r="D34" s="4">
        <v>0</v>
      </c>
      <c r="E34" s="4">
        <v>0</v>
      </c>
      <c r="F34" s="4">
        <v>0</v>
      </c>
      <c r="G34" s="4">
        <v>0</v>
      </c>
      <c r="H34" s="4">
        <v>0</v>
      </c>
      <c r="I34" s="4">
        <v>0</v>
      </c>
    </row>
    <row r="35" spans="1:9" x14ac:dyDescent="0.2">
      <c r="A35" t="s">
        <v>20</v>
      </c>
      <c r="B35" t="s">
        <v>47</v>
      </c>
      <c r="C35" s="4">
        <v>0</v>
      </c>
      <c r="D35" s="4">
        <v>0</v>
      </c>
      <c r="E35" s="4">
        <v>0</v>
      </c>
      <c r="F35" s="4">
        <v>0</v>
      </c>
      <c r="G35" s="5" t="s">
        <v>17</v>
      </c>
      <c r="H35" s="4">
        <v>0</v>
      </c>
      <c r="I35" s="4">
        <v>0</v>
      </c>
    </row>
    <row r="36" spans="1:9" x14ac:dyDescent="0.2">
      <c r="A36" t="s">
        <v>22</v>
      </c>
      <c r="B36" t="s">
        <v>41</v>
      </c>
      <c r="C36" s="4">
        <v>50</v>
      </c>
      <c r="D36" s="4">
        <v>150</v>
      </c>
      <c r="E36" s="4">
        <v>110</v>
      </c>
      <c r="F36" s="4">
        <v>90</v>
      </c>
      <c r="G36" s="5" t="s">
        <v>17</v>
      </c>
      <c r="H36" s="4">
        <v>20</v>
      </c>
      <c r="I36" s="4">
        <v>15</v>
      </c>
    </row>
    <row r="37" spans="1:9" x14ac:dyDescent="0.2">
      <c r="A37" t="s">
        <v>22</v>
      </c>
      <c r="B37" t="s">
        <v>42</v>
      </c>
      <c r="C37" s="4">
        <v>0</v>
      </c>
      <c r="D37" s="4">
        <v>5</v>
      </c>
      <c r="E37" s="4">
        <v>0</v>
      </c>
      <c r="F37" s="4">
        <v>0</v>
      </c>
      <c r="G37" s="4">
        <v>0</v>
      </c>
      <c r="H37" s="4">
        <v>0</v>
      </c>
      <c r="I37" s="4">
        <v>0</v>
      </c>
    </row>
    <row r="38" spans="1:9" x14ac:dyDescent="0.2">
      <c r="A38" t="s">
        <v>22</v>
      </c>
      <c r="B38" t="s">
        <v>43</v>
      </c>
      <c r="C38" s="4">
        <v>0</v>
      </c>
      <c r="D38" s="4">
        <v>0</v>
      </c>
      <c r="E38" s="4">
        <v>0</v>
      </c>
      <c r="F38" s="4">
        <v>0</v>
      </c>
      <c r="G38" s="4">
        <v>0</v>
      </c>
      <c r="H38" s="4">
        <v>0</v>
      </c>
      <c r="I38" s="4">
        <v>0</v>
      </c>
    </row>
    <row r="39" spans="1:9" x14ac:dyDescent="0.2">
      <c r="A39" t="s">
        <v>22</v>
      </c>
      <c r="B39" t="s">
        <v>48</v>
      </c>
      <c r="C39" s="4">
        <v>0</v>
      </c>
      <c r="D39" s="4">
        <v>0</v>
      </c>
      <c r="E39" s="4">
        <v>0</v>
      </c>
      <c r="F39" s="4">
        <v>0</v>
      </c>
      <c r="G39" s="4">
        <v>0</v>
      </c>
      <c r="H39" s="4">
        <v>0</v>
      </c>
      <c r="I39" s="4">
        <v>0</v>
      </c>
    </row>
    <row r="40" spans="1:9" x14ac:dyDescent="0.2">
      <c r="A40" t="s">
        <v>22</v>
      </c>
      <c r="B40" t="s">
        <v>49</v>
      </c>
      <c r="C40" s="4">
        <v>0</v>
      </c>
      <c r="D40" s="4">
        <v>0</v>
      </c>
      <c r="E40" s="4">
        <v>0</v>
      </c>
      <c r="F40" s="4">
        <v>0</v>
      </c>
      <c r="G40" s="4">
        <v>0</v>
      </c>
      <c r="H40" s="4">
        <v>0</v>
      </c>
      <c r="I40" s="4">
        <v>0</v>
      </c>
    </row>
    <row r="41" spans="1:9" x14ac:dyDescent="0.2">
      <c r="A41" t="s">
        <v>22</v>
      </c>
      <c r="B41" t="s">
        <v>44</v>
      </c>
      <c r="C41" s="4">
        <v>0</v>
      </c>
      <c r="D41" s="5" t="s">
        <v>17</v>
      </c>
      <c r="E41" s="4">
        <v>0</v>
      </c>
      <c r="F41" s="4">
        <v>0</v>
      </c>
      <c r="G41" s="4">
        <v>0</v>
      </c>
      <c r="H41" s="4">
        <v>0</v>
      </c>
      <c r="I41" s="4">
        <v>0</v>
      </c>
    </row>
    <row r="42" spans="1:9" x14ac:dyDescent="0.2">
      <c r="A42" t="s">
        <v>22</v>
      </c>
      <c r="B42" t="s">
        <v>50</v>
      </c>
      <c r="C42" s="4">
        <v>0</v>
      </c>
      <c r="D42" s="4">
        <v>0</v>
      </c>
      <c r="E42" s="4">
        <v>0</v>
      </c>
      <c r="F42" s="4">
        <v>0</v>
      </c>
      <c r="G42" s="4">
        <v>0</v>
      </c>
      <c r="H42" s="4">
        <v>0</v>
      </c>
      <c r="I42" s="4">
        <v>0</v>
      </c>
    </row>
    <row r="43" spans="1:9" x14ac:dyDescent="0.2">
      <c r="A43" t="s">
        <v>22</v>
      </c>
      <c r="B43" t="s">
        <v>51</v>
      </c>
      <c r="C43" s="4">
        <v>30</v>
      </c>
      <c r="D43" s="4">
        <v>0</v>
      </c>
      <c r="E43" s="4">
        <v>0</v>
      </c>
      <c r="F43" s="4">
        <v>0</v>
      </c>
      <c r="G43" s="4">
        <v>0</v>
      </c>
      <c r="H43" s="4">
        <v>0</v>
      </c>
      <c r="I43" s="4">
        <v>0</v>
      </c>
    </row>
    <row r="44" spans="1:9" x14ac:dyDescent="0.2">
      <c r="A44" t="s">
        <v>22</v>
      </c>
      <c r="B44" t="s">
        <v>52</v>
      </c>
      <c r="C44" s="4">
        <v>0</v>
      </c>
      <c r="D44" s="4">
        <v>0</v>
      </c>
      <c r="E44" s="4">
        <v>0</v>
      </c>
      <c r="F44" s="4">
        <v>0</v>
      </c>
      <c r="G44" s="4">
        <v>0</v>
      </c>
      <c r="H44" s="4">
        <v>0</v>
      </c>
      <c r="I44" s="4">
        <v>0</v>
      </c>
    </row>
    <row r="45" spans="1:9" x14ac:dyDescent="0.2">
      <c r="A45" t="s">
        <v>22</v>
      </c>
      <c r="B45" t="s">
        <v>45</v>
      </c>
      <c r="C45" s="5" t="s">
        <v>17</v>
      </c>
      <c r="D45" s="4">
        <v>0</v>
      </c>
      <c r="E45" s="4">
        <v>65</v>
      </c>
      <c r="F45" s="4">
        <v>10</v>
      </c>
      <c r="G45" s="4">
        <v>95</v>
      </c>
      <c r="H45" s="4">
        <v>0</v>
      </c>
      <c r="I45" s="4">
        <v>0</v>
      </c>
    </row>
    <row r="46" spans="1:9" x14ac:dyDescent="0.2">
      <c r="A46" t="s">
        <v>22</v>
      </c>
      <c r="B46" t="s">
        <v>38</v>
      </c>
      <c r="C46" s="5" t="s">
        <v>17</v>
      </c>
      <c r="D46" s="5" t="s">
        <v>17</v>
      </c>
      <c r="E46" s="4">
        <v>5</v>
      </c>
      <c r="F46" s="4">
        <v>0</v>
      </c>
      <c r="G46" s="4">
        <v>0</v>
      </c>
      <c r="H46" s="4">
        <v>0</v>
      </c>
      <c r="I46" s="4">
        <v>0</v>
      </c>
    </row>
    <row r="47" spans="1:9" x14ac:dyDescent="0.2">
      <c r="A47" t="s">
        <v>22</v>
      </c>
      <c r="B47" t="s">
        <v>53</v>
      </c>
      <c r="C47" s="4">
        <v>0</v>
      </c>
      <c r="D47" s="4">
        <v>0</v>
      </c>
      <c r="E47" s="4">
        <v>10</v>
      </c>
      <c r="F47" s="4">
        <v>0</v>
      </c>
      <c r="G47" s="4">
        <v>5</v>
      </c>
      <c r="H47" s="4">
        <v>10</v>
      </c>
      <c r="I47" s="4">
        <v>10</v>
      </c>
    </row>
    <row r="48" spans="1:9" x14ac:dyDescent="0.2">
      <c r="A48" t="s">
        <v>22</v>
      </c>
      <c r="B48" t="s">
        <v>54</v>
      </c>
      <c r="C48" s="4">
        <v>0</v>
      </c>
      <c r="D48" s="4">
        <v>0</v>
      </c>
      <c r="E48" s="4">
        <v>0</v>
      </c>
      <c r="F48" s="4">
        <v>0</v>
      </c>
      <c r="G48" s="4">
        <v>0</v>
      </c>
      <c r="H48" s="4">
        <v>0</v>
      </c>
      <c r="I48" s="4">
        <v>0</v>
      </c>
    </row>
    <row r="49" spans="1:9" x14ac:dyDescent="0.2">
      <c r="A49" t="s">
        <v>22</v>
      </c>
      <c r="B49" t="s">
        <v>55</v>
      </c>
      <c r="C49" s="4">
        <v>0</v>
      </c>
      <c r="D49" s="4">
        <v>0</v>
      </c>
      <c r="E49" s="4">
        <v>0</v>
      </c>
      <c r="F49" s="4">
        <v>0</v>
      </c>
      <c r="G49" s="4">
        <v>0</v>
      </c>
      <c r="H49" s="4">
        <v>0</v>
      </c>
      <c r="I49" s="4">
        <v>0</v>
      </c>
    </row>
    <row r="50" spans="1:9" x14ac:dyDescent="0.2">
      <c r="A50" t="s">
        <v>22</v>
      </c>
      <c r="B50" t="s">
        <v>46</v>
      </c>
      <c r="C50" s="4">
        <v>0</v>
      </c>
      <c r="D50" s="4">
        <v>0</v>
      </c>
      <c r="E50" s="4">
        <v>0</v>
      </c>
      <c r="F50" s="4">
        <v>0</v>
      </c>
      <c r="G50" s="4">
        <v>0</v>
      </c>
      <c r="H50" s="4">
        <v>0</v>
      </c>
      <c r="I50" s="4">
        <v>0</v>
      </c>
    </row>
    <row r="51" spans="1:9" x14ac:dyDescent="0.2">
      <c r="A51" t="s">
        <v>22</v>
      </c>
      <c r="B51" t="s">
        <v>39</v>
      </c>
      <c r="C51" s="4">
        <v>0</v>
      </c>
      <c r="D51" s="4">
        <v>0</v>
      </c>
      <c r="E51" s="4">
        <v>0</v>
      </c>
      <c r="F51" s="4">
        <v>0</v>
      </c>
      <c r="G51" s="5" t="s">
        <v>17</v>
      </c>
      <c r="H51" s="5" t="s">
        <v>17</v>
      </c>
      <c r="I51" s="4">
        <v>0</v>
      </c>
    </row>
    <row r="52" spans="1:9" x14ac:dyDescent="0.2">
      <c r="A52" t="s">
        <v>22</v>
      </c>
      <c r="B52" t="s">
        <v>40</v>
      </c>
      <c r="C52" s="4">
        <v>0</v>
      </c>
      <c r="D52" s="4">
        <v>0</v>
      </c>
      <c r="E52" s="4">
        <v>0</v>
      </c>
      <c r="F52" s="4">
        <v>0</v>
      </c>
      <c r="G52" s="4">
        <v>0</v>
      </c>
      <c r="H52" s="4">
        <v>0</v>
      </c>
      <c r="I52" s="4">
        <v>0</v>
      </c>
    </row>
    <row r="53" spans="1:9" x14ac:dyDescent="0.2">
      <c r="A53" t="s">
        <v>22</v>
      </c>
      <c r="B53" t="s">
        <v>47</v>
      </c>
      <c r="C53" s="4">
        <v>0</v>
      </c>
      <c r="D53" s="4">
        <v>0</v>
      </c>
      <c r="E53" s="4">
        <v>0</v>
      </c>
      <c r="F53" s="4">
        <v>0</v>
      </c>
      <c r="G53" s="5" t="s">
        <v>17</v>
      </c>
      <c r="H53" s="4">
        <v>0</v>
      </c>
      <c r="I53" s="4">
        <v>0</v>
      </c>
    </row>
    <row r="54" spans="1:9" x14ac:dyDescent="0.2">
      <c r="A54" t="s">
        <v>24</v>
      </c>
      <c r="B54" t="s">
        <v>56</v>
      </c>
      <c r="C54" s="4">
        <v>0</v>
      </c>
      <c r="D54" s="4">
        <v>0</v>
      </c>
      <c r="E54" s="4">
        <v>0</v>
      </c>
      <c r="F54" s="4">
        <v>0</v>
      </c>
      <c r="G54" s="4">
        <v>0</v>
      </c>
      <c r="H54" s="4">
        <v>0</v>
      </c>
      <c r="I54" s="4">
        <v>0</v>
      </c>
    </row>
    <row r="55" spans="1:9" x14ac:dyDescent="0.2">
      <c r="A55" t="s">
        <v>24</v>
      </c>
      <c r="B55" t="s">
        <v>41</v>
      </c>
      <c r="C55" s="4">
        <v>0</v>
      </c>
      <c r="D55" s="4">
        <v>0</v>
      </c>
      <c r="E55" s="4">
        <v>0</v>
      </c>
      <c r="F55" s="4">
        <v>75</v>
      </c>
      <c r="G55" s="4">
        <v>15</v>
      </c>
      <c r="H55" s="4">
        <v>35</v>
      </c>
      <c r="I55" s="4">
        <v>25</v>
      </c>
    </row>
    <row r="56" spans="1:9" x14ac:dyDescent="0.2">
      <c r="A56" t="s">
        <v>24</v>
      </c>
      <c r="B56" t="s">
        <v>42</v>
      </c>
      <c r="C56" s="4">
        <v>0</v>
      </c>
      <c r="D56" s="4">
        <v>0</v>
      </c>
      <c r="E56" s="4">
        <v>0</v>
      </c>
      <c r="F56" s="4">
        <v>0</v>
      </c>
      <c r="G56" s="4">
        <v>0</v>
      </c>
      <c r="H56" s="4">
        <v>0</v>
      </c>
      <c r="I56" s="4">
        <v>0</v>
      </c>
    </row>
    <row r="57" spans="1:9" x14ac:dyDescent="0.2">
      <c r="A57" t="s">
        <v>24</v>
      </c>
      <c r="B57" t="s">
        <v>43</v>
      </c>
      <c r="C57" s="4">
        <v>0</v>
      </c>
      <c r="D57" s="4">
        <v>0</v>
      </c>
      <c r="E57" s="4">
        <v>0</v>
      </c>
      <c r="F57" s="4">
        <v>0</v>
      </c>
      <c r="G57" s="4">
        <v>0</v>
      </c>
      <c r="H57" s="5" t="s">
        <v>30</v>
      </c>
      <c r="I57" s="5" t="s">
        <v>30</v>
      </c>
    </row>
    <row r="58" spans="1:9" x14ac:dyDescent="0.2">
      <c r="A58" t="s">
        <v>24</v>
      </c>
      <c r="B58" t="s">
        <v>57</v>
      </c>
      <c r="C58" s="5" t="s">
        <v>30</v>
      </c>
      <c r="D58" s="5" t="s">
        <v>30</v>
      </c>
      <c r="E58" s="5" t="s">
        <v>30</v>
      </c>
      <c r="F58" s="5" t="s">
        <v>30</v>
      </c>
      <c r="G58" s="5" t="s">
        <v>30</v>
      </c>
      <c r="H58" s="4">
        <v>0</v>
      </c>
      <c r="I58" s="4">
        <v>0</v>
      </c>
    </row>
    <row r="59" spans="1:9" x14ac:dyDescent="0.2">
      <c r="A59" t="s">
        <v>24</v>
      </c>
      <c r="B59" t="s">
        <v>58</v>
      </c>
      <c r="C59" s="4">
        <v>0</v>
      </c>
      <c r="D59" s="4">
        <v>0</v>
      </c>
      <c r="E59" s="5" t="s">
        <v>30</v>
      </c>
      <c r="F59" s="5" t="s">
        <v>30</v>
      </c>
      <c r="G59" s="5" t="s">
        <v>30</v>
      </c>
      <c r="H59" s="5" t="s">
        <v>30</v>
      </c>
      <c r="I59" s="5" t="s">
        <v>30</v>
      </c>
    </row>
    <row r="60" spans="1:9" x14ac:dyDescent="0.2">
      <c r="A60" t="s">
        <v>24</v>
      </c>
      <c r="B60" t="s">
        <v>59</v>
      </c>
      <c r="C60" s="5" t="s">
        <v>17</v>
      </c>
      <c r="D60" s="4">
        <v>0</v>
      </c>
      <c r="E60" s="4">
        <v>0</v>
      </c>
      <c r="F60" s="4">
        <v>0</v>
      </c>
      <c r="G60" s="5" t="s">
        <v>17</v>
      </c>
      <c r="H60" s="5" t="s">
        <v>17</v>
      </c>
      <c r="I60" s="4">
        <v>0</v>
      </c>
    </row>
    <row r="61" spans="1:9" x14ac:dyDescent="0.2">
      <c r="A61" t="s">
        <v>24</v>
      </c>
      <c r="B61" t="s">
        <v>51</v>
      </c>
      <c r="C61" s="4">
        <v>10</v>
      </c>
      <c r="D61" s="4">
        <v>10</v>
      </c>
      <c r="E61" s="4">
        <v>10</v>
      </c>
      <c r="F61" s="4">
        <v>0</v>
      </c>
      <c r="G61" s="4">
        <v>10</v>
      </c>
      <c r="H61" s="4">
        <v>0</v>
      </c>
      <c r="I61" s="4">
        <v>0</v>
      </c>
    </row>
    <row r="62" spans="1:9" x14ac:dyDescent="0.2">
      <c r="A62" t="s">
        <v>24</v>
      </c>
      <c r="B62" t="s">
        <v>45</v>
      </c>
      <c r="C62" s="4">
        <v>0</v>
      </c>
      <c r="D62" s="4">
        <v>0</v>
      </c>
      <c r="E62" s="4">
        <v>0</v>
      </c>
      <c r="F62" s="4">
        <v>0</v>
      </c>
      <c r="G62" s="4">
        <v>0</v>
      </c>
      <c r="H62" s="5" t="s">
        <v>30</v>
      </c>
      <c r="I62" s="5" t="s">
        <v>30</v>
      </c>
    </row>
    <row r="63" spans="1:9" x14ac:dyDescent="0.2">
      <c r="A63" t="s">
        <v>24</v>
      </c>
      <c r="B63" t="s">
        <v>38</v>
      </c>
      <c r="C63" s="4">
        <v>0</v>
      </c>
      <c r="D63" s="4">
        <v>0</v>
      </c>
      <c r="E63" s="4">
        <v>0</v>
      </c>
      <c r="F63" s="4">
        <v>0</v>
      </c>
      <c r="G63" s="4">
        <v>0</v>
      </c>
      <c r="H63" s="4">
        <v>0</v>
      </c>
      <c r="I63" s="4">
        <v>0</v>
      </c>
    </row>
    <row r="64" spans="1:9" x14ac:dyDescent="0.2">
      <c r="A64" t="s">
        <v>24</v>
      </c>
      <c r="B64" t="s">
        <v>53</v>
      </c>
      <c r="C64" s="4">
        <v>35</v>
      </c>
      <c r="D64" s="4">
        <v>10</v>
      </c>
      <c r="E64" s="5" t="s">
        <v>17</v>
      </c>
      <c r="F64" s="5" t="s">
        <v>17</v>
      </c>
      <c r="G64" s="4">
        <v>15</v>
      </c>
      <c r="H64" s="4">
        <v>15</v>
      </c>
      <c r="I64" s="4">
        <v>0</v>
      </c>
    </row>
    <row r="65" spans="1:9" x14ac:dyDescent="0.2">
      <c r="A65" t="s">
        <v>24</v>
      </c>
      <c r="B65" t="s">
        <v>54</v>
      </c>
      <c r="C65" s="5" t="s">
        <v>17</v>
      </c>
      <c r="D65" s="4">
        <v>0</v>
      </c>
      <c r="E65" s="4">
        <v>0</v>
      </c>
      <c r="F65" s="4">
        <v>0</v>
      </c>
      <c r="G65" s="4">
        <v>0</v>
      </c>
      <c r="H65" s="4">
        <v>0</v>
      </c>
      <c r="I65" s="4">
        <v>0</v>
      </c>
    </row>
    <row r="66" spans="1:9" x14ac:dyDescent="0.2">
      <c r="A66" t="s">
        <v>24</v>
      </c>
      <c r="B66" t="s">
        <v>46</v>
      </c>
      <c r="C66" s="4">
        <v>0</v>
      </c>
      <c r="D66" s="4">
        <v>0</v>
      </c>
      <c r="E66" s="4">
        <v>0</v>
      </c>
      <c r="F66" s="4">
        <v>0</v>
      </c>
      <c r="G66" s="4">
        <v>0</v>
      </c>
      <c r="H66" s="4">
        <v>0</v>
      </c>
      <c r="I66" s="4">
        <v>0</v>
      </c>
    </row>
    <row r="67" spans="1:9" x14ac:dyDescent="0.2">
      <c r="A67" t="s">
        <v>24</v>
      </c>
      <c r="B67" t="s">
        <v>39</v>
      </c>
      <c r="C67" s="4">
        <v>15</v>
      </c>
      <c r="D67" s="4">
        <v>0</v>
      </c>
      <c r="E67" s="4">
        <v>5</v>
      </c>
      <c r="F67" s="4">
        <v>25</v>
      </c>
      <c r="G67" s="4">
        <v>20</v>
      </c>
      <c r="H67" s="5" t="s">
        <v>17</v>
      </c>
      <c r="I67" s="4">
        <v>0</v>
      </c>
    </row>
    <row r="68" spans="1:9" x14ac:dyDescent="0.2">
      <c r="A68" t="s">
        <v>24</v>
      </c>
      <c r="B68" t="s">
        <v>47</v>
      </c>
      <c r="C68" s="4">
        <v>45</v>
      </c>
      <c r="D68" s="4">
        <v>0</v>
      </c>
      <c r="E68" s="4">
        <v>0</v>
      </c>
      <c r="F68" s="4">
        <v>0</v>
      </c>
      <c r="G68" s="4">
        <v>5</v>
      </c>
      <c r="H68" s="4">
        <v>0</v>
      </c>
      <c r="I68" s="4">
        <v>0</v>
      </c>
    </row>
    <row r="69" spans="1:9" x14ac:dyDescent="0.2">
      <c r="A69" t="s">
        <v>26</v>
      </c>
      <c r="B69" t="s">
        <v>41</v>
      </c>
      <c r="C69" s="4">
        <v>0</v>
      </c>
      <c r="D69" s="4">
        <v>0</v>
      </c>
      <c r="E69" s="4">
        <v>0</v>
      </c>
      <c r="F69" s="4">
        <v>0</v>
      </c>
      <c r="G69" s="4">
        <v>0</v>
      </c>
      <c r="H69" s="4">
        <v>0</v>
      </c>
      <c r="I69" s="4">
        <v>0</v>
      </c>
    </row>
    <row r="70" spans="1:9" x14ac:dyDescent="0.2">
      <c r="A70" t="s">
        <v>26</v>
      </c>
      <c r="B70" t="s">
        <v>43</v>
      </c>
      <c r="C70" s="4">
        <v>0</v>
      </c>
      <c r="D70" s="4">
        <v>0</v>
      </c>
      <c r="E70" s="4">
        <v>0</v>
      </c>
      <c r="F70" s="5" t="s">
        <v>30</v>
      </c>
      <c r="G70" s="5" t="s">
        <v>30</v>
      </c>
      <c r="H70" s="5" t="s">
        <v>30</v>
      </c>
      <c r="I70" s="5" t="s">
        <v>30</v>
      </c>
    </row>
    <row r="71" spans="1:9" x14ac:dyDescent="0.2">
      <c r="A71" t="s">
        <v>26</v>
      </c>
      <c r="B71" t="s">
        <v>58</v>
      </c>
      <c r="C71" s="4">
        <v>0</v>
      </c>
      <c r="D71" s="4">
        <v>0</v>
      </c>
      <c r="E71" s="5" t="s">
        <v>30</v>
      </c>
      <c r="F71" s="5" t="s">
        <v>30</v>
      </c>
      <c r="G71" s="5" t="s">
        <v>30</v>
      </c>
      <c r="H71" s="5" t="s">
        <v>30</v>
      </c>
      <c r="I71" s="5" t="s">
        <v>30</v>
      </c>
    </row>
    <row r="72" spans="1:9" x14ac:dyDescent="0.2">
      <c r="A72" t="s">
        <v>26</v>
      </c>
      <c r="B72" t="s">
        <v>59</v>
      </c>
      <c r="C72" s="5" t="s">
        <v>17</v>
      </c>
      <c r="D72" s="5" t="s">
        <v>17</v>
      </c>
      <c r="E72" s="4">
        <v>5</v>
      </c>
      <c r="F72" s="4">
        <v>0</v>
      </c>
      <c r="G72" s="4">
        <v>0</v>
      </c>
      <c r="H72" s="4">
        <v>10</v>
      </c>
      <c r="I72" s="4">
        <v>0</v>
      </c>
    </row>
    <row r="73" spans="1:9" x14ac:dyDescent="0.2">
      <c r="A73" t="s">
        <v>26</v>
      </c>
      <c r="B73" t="s">
        <v>51</v>
      </c>
      <c r="C73" s="4">
        <v>0</v>
      </c>
      <c r="D73" s="4">
        <v>0</v>
      </c>
      <c r="E73" s="5" t="s">
        <v>30</v>
      </c>
      <c r="F73" s="5" t="s">
        <v>30</v>
      </c>
      <c r="G73" s="5" t="s">
        <v>30</v>
      </c>
      <c r="H73" s="5" t="s">
        <v>30</v>
      </c>
      <c r="I73" s="5" t="s">
        <v>30</v>
      </c>
    </row>
    <row r="74" spans="1:9" x14ac:dyDescent="0.2">
      <c r="A74" t="s">
        <v>26</v>
      </c>
      <c r="B74" t="s">
        <v>45</v>
      </c>
      <c r="C74" s="4">
        <v>0</v>
      </c>
      <c r="D74" s="4">
        <v>0</v>
      </c>
      <c r="E74" s="4">
        <v>0</v>
      </c>
      <c r="F74" s="4">
        <v>0</v>
      </c>
      <c r="G74" s="4">
        <v>0</v>
      </c>
      <c r="H74" s="5" t="s">
        <v>30</v>
      </c>
      <c r="I74" s="5" t="s">
        <v>30</v>
      </c>
    </row>
    <row r="75" spans="1:9" x14ac:dyDescent="0.2">
      <c r="A75" t="s">
        <v>26</v>
      </c>
      <c r="B75" t="s">
        <v>38</v>
      </c>
      <c r="C75" s="4">
        <v>0</v>
      </c>
      <c r="D75" s="4">
        <v>0</v>
      </c>
      <c r="E75" s="4">
        <v>0</v>
      </c>
      <c r="F75" s="4">
        <v>0</v>
      </c>
      <c r="G75" s="4">
        <v>0</v>
      </c>
      <c r="H75" s="4">
        <v>0</v>
      </c>
      <c r="I75" s="4">
        <v>0</v>
      </c>
    </row>
    <row r="76" spans="1:9" x14ac:dyDescent="0.2">
      <c r="A76" t="s">
        <v>26</v>
      </c>
      <c r="B76" t="s">
        <v>53</v>
      </c>
      <c r="C76" s="4">
        <v>0</v>
      </c>
      <c r="D76" s="4">
        <v>0</v>
      </c>
      <c r="E76" s="4">
        <v>0</v>
      </c>
      <c r="F76" s="5" t="s">
        <v>30</v>
      </c>
      <c r="G76" s="5" t="s">
        <v>30</v>
      </c>
      <c r="H76" s="5" t="s">
        <v>30</v>
      </c>
      <c r="I76" s="5" t="s">
        <v>30</v>
      </c>
    </row>
    <row r="77" spans="1:9" x14ac:dyDescent="0.2">
      <c r="A77" t="s">
        <v>26</v>
      </c>
      <c r="B77" t="s">
        <v>46</v>
      </c>
      <c r="C77" s="4">
        <v>0</v>
      </c>
      <c r="D77" s="4">
        <v>0</v>
      </c>
      <c r="E77" s="4">
        <v>0</v>
      </c>
      <c r="F77" s="4">
        <v>0</v>
      </c>
      <c r="G77" s="4">
        <v>0</v>
      </c>
      <c r="H77" s="4">
        <v>0</v>
      </c>
      <c r="I77" s="4">
        <v>0</v>
      </c>
    </row>
    <row r="78" spans="1:9" x14ac:dyDescent="0.2">
      <c r="A78" t="s">
        <v>26</v>
      </c>
      <c r="B78" t="s">
        <v>39</v>
      </c>
      <c r="C78" s="4">
        <v>5</v>
      </c>
      <c r="D78" s="4">
        <v>0</v>
      </c>
      <c r="E78" s="5" t="s">
        <v>17</v>
      </c>
      <c r="F78" s="4">
        <v>5</v>
      </c>
      <c r="G78" s="4">
        <v>10</v>
      </c>
      <c r="H78" s="4">
        <v>30</v>
      </c>
      <c r="I78" s="4">
        <v>5</v>
      </c>
    </row>
    <row r="79" spans="1:9" x14ac:dyDescent="0.2">
      <c r="A79" t="s">
        <v>26</v>
      </c>
      <c r="B79" t="s">
        <v>60</v>
      </c>
      <c r="C79" s="4">
        <v>0</v>
      </c>
      <c r="D79" s="4">
        <v>0</v>
      </c>
      <c r="E79" s="4">
        <v>0</v>
      </c>
      <c r="F79" s="4">
        <v>0</v>
      </c>
      <c r="G79" s="4">
        <v>0</v>
      </c>
      <c r="H79" s="4">
        <v>0</v>
      </c>
      <c r="I79" s="4">
        <v>0</v>
      </c>
    </row>
    <row r="80" spans="1:9" x14ac:dyDescent="0.2">
      <c r="A80" t="s">
        <v>28</v>
      </c>
      <c r="B80" t="s">
        <v>45</v>
      </c>
      <c r="C80" s="4">
        <v>0</v>
      </c>
      <c r="D80" s="4">
        <v>0</v>
      </c>
      <c r="E80" s="4">
        <v>0</v>
      </c>
      <c r="F80" s="5" t="s">
        <v>30</v>
      </c>
      <c r="G80" s="5" t="s">
        <v>30</v>
      </c>
      <c r="H80" s="5" t="s">
        <v>30</v>
      </c>
      <c r="I80" s="5" t="s">
        <v>30</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80"/>
  <sheetViews>
    <sheetView workbookViewId="0"/>
  </sheetViews>
  <sheetFormatPr defaultColWidth="11.109375" defaultRowHeight="15" x14ac:dyDescent="0.2"/>
  <cols>
    <col min="1" max="1" width="6.6640625" customWidth="1"/>
    <col min="2" max="2" width="52.6640625" customWidth="1"/>
    <col min="3" max="9" width="19.6640625" customWidth="1"/>
  </cols>
  <sheetData>
    <row r="1" spans="1:9" ht="30" customHeight="1" x14ac:dyDescent="0.2">
      <c r="A1" s="12" t="s">
        <v>90</v>
      </c>
    </row>
    <row r="2" spans="1:9" x14ac:dyDescent="0.2">
      <c r="A2" t="s">
        <v>61</v>
      </c>
    </row>
    <row r="3" spans="1:9" x14ac:dyDescent="0.2">
      <c r="A3" t="s">
        <v>62</v>
      </c>
    </row>
    <row r="4" spans="1:9" ht="15.75" x14ac:dyDescent="0.25">
      <c r="A4" s="3" t="s">
        <v>6</v>
      </c>
      <c r="B4" s="3" t="s">
        <v>7</v>
      </c>
      <c r="C4" s="3" t="s">
        <v>8</v>
      </c>
      <c r="D4" s="3" t="s">
        <v>9</v>
      </c>
      <c r="E4" s="3" t="s">
        <v>10</v>
      </c>
      <c r="F4" s="3" t="s">
        <v>11</v>
      </c>
      <c r="G4" s="3" t="s">
        <v>12</v>
      </c>
      <c r="H4" s="3" t="s">
        <v>13</v>
      </c>
      <c r="I4" s="3" t="s">
        <v>14</v>
      </c>
    </row>
    <row r="5" spans="1:9" x14ac:dyDescent="0.2">
      <c r="A5" t="s">
        <v>15</v>
      </c>
      <c r="B5" t="s">
        <v>16</v>
      </c>
      <c r="C5" s="4">
        <v>20</v>
      </c>
      <c r="D5" s="4">
        <v>15</v>
      </c>
      <c r="E5" s="5" t="s">
        <v>17</v>
      </c>
      <c r="F5" s="5" t="s">
        <v>17</v>
      </c>
      <c r="G5" s="4">
        <v>0</v>
      </c>
      <c r="H5" s="5" t="s">
        <v>17</v>
      </c>
      <c r="I5" s="4">
        <v>0</v>
      </c>
    </row>
    <row r="6" spans="1:9" x14ac:dyDescent="0.2">
      <c r="A6" t="s">
        <v>18</v>
      </c>
      <c r="B6" t="s">
        <v>19</v>
      </c>
      <c r="C6" s="4">
        <v>15</v>
      </c>
      <c r="D6" s="4">
        <v>10</v>
      </c>
      <c r="E6" s="4">
        <v>20</v>
      </c>
      <c r="F6" s="4">
        <v>10</v>
      </c>
      <c r="G6" s="4">
        <v>15</v>
      </c>
      <c r="H6" s="4">
        <v>15</v>
      </c>
      <c r="I6" s="5" t="s">
        <v>17</v>
      </c>
    </row>
    <row r="7" spans="1:9" x14ac:dyDescent="0.2">
      <c r="A7" t="s">
        <v>20</v>
      </c>
      <c r="B7" t="s">
        <v>21</v>
      </c>
      <c r="C7" s="4">
        <v>5</v>
      </c>
      <c r="D7" s="4">
        <v>15</v>
      </c>
      <c r="E7" s="4">
        <v>5</v>
      </c>
      <c r="F7" s="5" t="s">
        <v>17</v>
      </c>
      <c r="G7" s="4">
        <v>15</v>
      </c>
      <c r="H7" s="4">
        <v>15</v>
      </c>
      <c r="I7" s="4">
        <v>15</v>
      </c>
    </row>
    <row r="8" spans="1:9" x14ac:dyDescent="0.2">
      <c r="A8" t="s">
        <v>22</v>
      </c>
      <c r="B8" t="s">
        <v>23</v>
      </c>
      <c r="C8" s="4">
        <v>170</v>
      </c>
      <c r="D8" s="4">
        <v>75</v>
      </c>
      <c r="E8" s="4">
        <v>105</v>
      </c>
      <c r="F8" s="4">
        <v>95</v>
      </c>
      <c r="G8" s="4">
        <v>130</v>
      </c>
      <c r="H8" s="4">
        <v>420</v>
      </c>
      <c r="I8" s="4">
        <v>180</v>
      </c>
    </row>
    <row r="9" spans="1:9" x14ac:dyDescent="0.2">
      <c r="A9" t="s">
        <v>24</v>
      </c>
      <c r="B9" t="s">
        <v>25</v>
      </c>
      <c r="C9" s="4">
        <v>530</v>
      </c>
      <c r="D9" s="4">
        <v>135</v>
      </c>
      <c r="E9" s="4">
        <v>45</v>
      </c>
      <c r="F9" s="4">
        <v>80</v>
      </c>
      <c r="G9" s="4">
        <v>95</v>
      </c>
      <c r="H9" s="4">
        <v>45</v>
      </c>
      <c r="I9" s="4">
        <v>10</v>
      </c>
    </row>
    <row r="10" spans="1:9" x14ac:dyDescent="0.2">
      <c r="A10" t="s">
        <v>26</v>
      </c>
      <c r="B10" t="s">
        <v>27</v>
      </c>
      <c r="C10" s="4">
        <v>455</v>
      </c>
      <c r="D10" s="4">
        <v>240</v>
      </c>
      <c r="E10" s="4">
        <v>60</v>
      </c>
      <c r="F10" s="4">
        <v>90</v>
      </c>
      <c r="G10" s="4">
        <v>40</v>
      </c>
      <c r="H10" s="4">
        <v>75</v>
      </c>
      <c r="I10" s="4">
        <v>75</v>
      </c>
    </row>
    <row r="11" spans="1:9" x14ac:dyDescent="0.2">
      <c r="A11" t="s">
        <v>28</v>
      </c>
      <c r="B11" t="s">
        <v>29</v>
      </c>
      <c r="C11" s="4">
        <v>0</v>
      </c>
      <c r="D11" s="4">
        <v>0</v>
      </c>
      <c r="E11" s="4">
        <v>0</v>
      </c>
      <c r="F11" s="5" t="s">
        <v>30</v>
      </c>
      <c r="G11" s="5" t="s">
        <v>30</v>
      </c>
      <c r="H11" s="5" t="s">
        <v>30</v>
      </c>
      <c r="I11" s="5" t="s">
        <v>30</v>
      </c>
    </row>
    <row r="12" spans="1:9" x14ac:dyDescent="0.2">
      <c r="A12" s="8" t="s">
        <v>15</v>
      </c>
      <c r="B12" s="8" t="s">
        <v>31</v>
      </c>
      <c r="C12" s="7">
        <v>0</v>
      </c>
      <c r="D12" s="7">
        <v>0</v>
      </c>
      <c r="E12" s="7">
        <v>0</v>
      </c>
      <c r="F12" s="7">
        <v>0</v>
      </c>
      <c r="G12" s="6" t="s">
        <v>30</v>
      </c>
      <c r="H12" s="6" t="s">
        <v>30</v>
      </c>
      <c r="I12" s="6" t="s">
        <v>30</v>
      </c>
    </row>
    <row r="13" spans="1:9" x14ac:dyDescent="0.2">
      <c r="A13" t="s">
        <v>15</v>
      </c>
      <c r="B13" t="s">
        <v>32</v>
      </c>
      <c r="C13" s="4">
        <v>5</v>
      </c>
      <c r="D13" s="4">
        <v>10</v>
      </c>
      <c r="E13" s="4">
        <v>0</v>
      </c>
      <c r="F13" s="4">
        <v>0</v>
      </c>
      <c r="G13" s="5" t="s">
        <v>30</v>
      </c>
      <c r="H13" s="5" t="s">
        <v>30</v>
      </c>
      <c r="I13" s="5" t="s">
        <v>30</v>
      </c>
    </row>
    <row r="14" spans="1:9" x14ac:dyDescent="0.2">
      <c r="A14" t="s">
        <v>15</v>
      </c>
      <c r="B14" t="s">
        <v>33</v>
      </c>
      <c r="C14" s="5" t="s">
        <v>17</v>
      </c>
      <c r="D14" s="4">
        <v>0</v>
      </c>
      <c r="E14" s="4">
        <v>0</v>
      </c>
      <c r="F14" s="4">
        <v>0</v>
      </c>
      <c r="G14" s="5" t="s">
        <v>30</v>
      </c>
      <c r="H14" s="5" t="s">
        <v>30</v>
      </c>
      <c r="I14" s="5" t="s">
        <v>30</v>
      </c>
    </row>
    <row r="15" spans="1:9" x14ac:dyDescent="0.2">
      <c r="A15" t="s">
        <v>15</v>
      </c>
      <c r="B15" t="s">
        <v>34</v>
      </c>
      <c r="C15" s="4">
        <v>0</v>
      </c>
      <c r="D15" s="4">
        <v>0</v>
      </c>
      <c r="E15" s="4">
        <v>0</v>
      </c>
      <c r="F15" s="4">
        <v>0</v>
      </c>
      <c r="G15" s="4">
        <v>0</v>
      </c>
      <c r="H15" s="4">
        <v>0</v>
      </c>
      <c r="I15" s="4">
        <v>0</v>
      </c>
    </row>
    <row r="16" spans="1:9" x14ac:dyDescent="0.2">
      <c r="A16" t="s">
        <v>15</v>
      </c>
      <c r="B16" t="s">
        <v>35</v>
      </c>
      <c r="C16" s="4">
        <v>10</v>
      </c>
      <c r="D16" s="5" t="s">
        <v>17</v>
      </c>
      <c r="E16" s="5" t="s">
        <v>17</v>
      </c>
      <c r="F16" s="5" t="s">
        <v>17</v>
      </c>
      <c r="G16" s="4">
        <v>0</v>
      </c>
      <c r="H16" s="5" t="s">
        <v>17</v>
      </c>
      <c r="I16" s="4">
        <v>0</v>
      </c>
    </row>
    <row r="17" spans="1:9" x14ac:dyDescent="0.2">
      <c r="A17" t="s">
        <v>15</v>
      </c>
      <c r="B17" t="s">
        <v>36</v>
      </c>
      <c r="C17" s="5" t="s">
        <v>17</v>
      </c>
      <c r="D17" s="4">
        <v>0</v>
      </c>
      <c r="E17" s="5" t="s">
        <v>17</v>
      </c>
      <c r="F17" s="4">
        <v>0</v>
      </c>
      <c r="G17" s="4">
        <v>0</v>
      </c>
      <c r="H17" s="5" t="s">
        <v>17</v>
      </c>
      <c r="I17" s="4">
        <v>0</v>
      </c>
    </row>
    <row r="18" spans="1:9" x14ac:dyDescent="0.2">
      <c r="A18" t="s">
        <v>15</v>
      </c>
      <c r="B18" t="s">
        <v>37</v>
      </c>
      <c r="C18" s="5" t="s">
        <v>17</v>
      </c>
      <c r="D18" s="4">
        <v>5</v>
      </c>
      <c r="E18" s="4">
        <v>0</v>
      </c>
      <c r="F18" s="4">
        <v>0</v>
      </c>
      <c r="G18" s="4">
        <v>0</v>
      </c>
      <c r="H18" s="4">
        <v>0</v>
      </c>
      <c r="I18" s="4">
        <v>0</v>
      </c>
    </row>
    <row r="19" spans="1:9" x14ac:dyDescent="0.2">
      <c r="A19" t="s">
        <v>18</v>
      </c>
      <c r="B19" t="s">
        <v>34</v>
      </c>
      <c r="C19" s="4">
        <v>0</v>
      </c>
      <c r="D19" s="4">
        <v>0</v>
      </c>
      <c r="E19" s="4">
        <v>0</v>
      </c>
      <c r="F19" s="4">
        <v>0</v>
      </c>
      <c r="G19" s="4">
        <v>0</v>
      </c>
      <c r="H19" s="4">
        <v>0</v>
      </c>
      <c r="I19" s="4">
        <v>0</v>
      </c>
    </row>
    <row r="20" spans="1:9" x14ac:dyDescent="0.2">
      <c r="A20" t="s">
        <v>18</v>
      </c>
      <c r="B20" t="s">
        <v>35</v>
      </c>
      <c r="C20" s="5" t="s">
        <v>17</v>
      </c>
      <c r="D20" s="4">
        <v>5</v>
      </c>
      <c r="E20" s="4">
        <v>5</v>
      </c>
      <c r="F20" s="4">
        <v>10</v>
      </c>
      <c r="G20" s="4">
        <v>5</v>
      </c>
      <c r="H20" s="5" t="s">
        <v>17</v>
      </c>
      <c r="I20" s="4">
        <v>0</v>
      </c>
    </row>
    <row r="21" spans="1:9" x14ac:dyDescent="0.2">
      <c r="A21" t="s">
        <v>18</v>
      </c>
      <c r="B21" t="s">
        <v>36</v>
      </c>
      <c r="C21" s="5" t="s">
        <v>17</v>
      </c>
      <c r="D21" s="5" t="s">
        <v>17</v>
      </c>
      <c r="E21" s="4">
        <v>0</v>
      </c>
      <c r="F21" s="4">
        <v>0</v>
      </c>
      <c r="G21" s="5" t="s">
        <v>17</v>
      </c>
      <c r="H21" s="5" t="s">
        <v>17</v>
      </c>
      <c r="I21" s="5" t="s">
        <v>17</v>
      </c>
    </row>
    <row r="22" spans="1:9" x14ac:dyDescent="0.2">
      <c r="A22" t="s">
        <v>18</v>
      </c>
      <c r="B22" t="s">
        <v>37</v>
      </c>
      <c r="C22" s="5" t="s">
        <v>17</v>
      </c>
      <c r="D22" s="5" t="s">
        <v>17</v>
      </c>
      <c r="E22" s="4">
        <v>5</v>
      </c>
      <c r="F22" s="5" t="s">
        <v>17</v>
      </c>
      <c r="G22" s="4">
        <v>0</v>
      </c>
      <c r="H22" s="4">
        <v>10</v>
      </c>
      <c r="I22" s="4">
        <v>0</v>
      </c>
    </row>
    <row r="23" spans="1:9" x14ac:dyDescent="0.2">
      <c r="A23" t="s">
        <v>18</v>
      </c>
      <c r="B23" t="s">
        <v>38</v>
      </c>
      <c r="C23" s="4">
        <v>0</v>
      </c>
      <c r="D23" s="4">
        <v>0</v>
      </c>
      <c r="E23" s="4">
        <v>0</v>
      </c>
      <c r="F23" s="4">
        <v>0</v>
      </c>
      <c r="G23" s="4">
        <v>0</v>
      </c>
      <c r="H23" s="4">
        <v>0</v>
      </c>
      <c r="I23" s="4">
        <v>0</v>
      </c>
    </row>
    <row r="24" spans="1:9" x14ac:dyDescent="0.2">
      <c r="A24" t="s">
        <v>18</v>
      </c>
      <c r="B24" t="s">
        <v>39</v>
      </c>
      <c r="C24" s="5" t="s">
        <v>17</v>
      </c>
      <c r="D24" s="4">
        <v>0</v>
      </c>
      <c r="E24" s="4">
        <v>5</v>
      </c>
      <c r="F24" s="4">
        <v>0</v>
      </c>
      <c r="G24" s="4">
        <v>5</v>
      </c>
      <c r="H24" s="5" t="s">
        <v>17</v>
      </c>
      <c r="I24" s="4">
        <v>0</v>
      </c>
    </row>
    <row r="25" spans="1:9" x14ac:dyDescent="0.2">
      <c r="A25" t="s">
        <v>18</v>
      </c>
      <c r="B25" t="s">
        <v>40</v>
      </c>
      <c r="C25" s="4">
        <v>0</v>
      </c>
      <c r="D25" s="4">
        <v>0</v>
      </c>
      <c r="E25" s="4">
        <v>0</v>
      </c>
      <c r="F25" s="4">
        <v>0</v>
      </c>
      <c r="G25" s="4">
        <v>0</v>
      </c>
      <c r="H25" s="4">
        <v>0</v>
      </c>
      <c r="I25" s="4">
        <v>0</v>
      </c>
    </row>
    <row r="26" spans="1:9" x14ac:dyDescent="0.2">
      <c r="A26" t="s">
        <v>20</v>
      </c>
      <c r="B26" t="s">
        <v>41</v>
      </c>
      <c r="C26" s="4">
        <v>0</v>
      </c>
      <c r="D26" s="5" t="s">
        <v>17</v>
      </c>
      <c r="E26" s="4">
        <v>0</v>
      </c>
      <c r="F26" s="4">
        <v>0</v>
      </c>
      <c r="G26" s="4">
        <v>0</v>
      </c>
      <c r="H26" s="4">
        <v>0</v>
      </c>
      <c r="I26" s="4">
        <v>0</v>
      </c>
    </row>
    <row r="27" spans="1:9" x14ac:dyDescent="0.2">
      <c r="A27" t="s">
        <v>20</v>
      </c>
      <c r="B27" t="s">
        <v>42</v>
      </c>
      <c r="C27" s="4">
        <v>0</v>
      </c>
      <c r="D27" s="4">
        <v>0</v>
      </c>
      <c r="E27" s="4">
        <v>0</v>
      </c>
      <c r="F27" s="4">
        <v>0</v>
      </c>
      <c r="G27" s="4">
        <v>0</v>
      </c>
      <c r="H27" s="4">
        <v>0</v>
      </c>
      <c r="I27" s="4">
        <v>0</v>
      </c>
    </row>
    <row r="28" spans="1:9" x14ac:dyDescent="0.2">
      <c r="A28" t="s">
        <v>20</v>
      </c>
      <c r="B28" t="s">
        <v>43</v>
      </c>
      <c r="C28" s="4">
        <v>0</v>
      </c>
      <c r="D28" s="4">
        <v>0</v>
      </c>
      <c r="E28" s="4">
        <v>0</v>
      </c>
      <c r="F28" s="4">
        <v>0</v>
      </c>
      <c r="G28" s="4">
        <v>0</v>
      </c>
      <c r="H28" s="4">
        <v>0</v>
      </c>
      <c r="I28" s="4">
        <v>0</v>
      </c>
    </row>
    <row r="29" spans="1:9" x14ac:dyDescent="0.2">
      <c r="A29" t="s">
        <v>20</v>
      </c>
      <c r="B29" t="s">
        <v>44</v>
      </c>
      <c r="C29" s="4">
        <v>0</v>
      </c>
      <c r="D29" s="4">
        <v>0</v>
      </c>
      <c r="E29" s="4">
        <v>0</v>
      </c>
      <c r="F29" s="4">
        <v>0</v>
      </c>
      <c r="G29" s="4">
        <v>0</v>
      </c>
      <c r="H29" s="5" t="s">
        <v>17</v>
      </c>
      <c r="I29" s="4">
        <v>0</v>
      </c>
    </row>
    <row r="30" spans="1:9" x14ac:dyDescent="0.2">
      <c r="A30" t="s">
        <v>20</v>
      </c>
      <c r="B30" t="s">
        <v>45</v>
      </c>
      <c r="C30" s="5" t="s">
        <v>17</v>
      </c>
      <c r="D30" s="4">
        <v>5</v>
      </c>
      <c r="E30" s="5" t="s">
        <v>17</v>
      </c>
      <c r="F30" s="4">
        <v>0</v>
      </c>
      <c r="G30" s="5" t="s">
        <v>17</v>
      </c>
      <c r="H30" s="5" t="s">
        <v>17</v>
      </c>
      <c r="I30" s="4">
        <v>10</v>
      </c>
    </row>
    <row r="31" spans="1:9" x14ac:dyDescent="0.2">
      <c r="A31" t="s">
        <v>20</v>
      </c>
      <c r="B31" t="s">
        <v>38</v>
      </c>
      <c r="C31" s="5" t="s">
        <v>17</v>
      </c>
      <c r="D31" s="5" t="s">
        <v>17</v>
      </c>
      <c r="E31" s="4">
        <v>0</v>
      </c>
      <c r="F31" s="4">
        <v>0</v>
      </c>
      <c r="G31" s="4">
        <v>5</v>
      </c>
      <c r="H31" s="5" t="s">
        <v>17</v>
      </c>
      <c r="I31" s="4">
        <v>0</v>
      </c>
    </row>
    <row r="32" spans="1:9" x14ac:dyDescent="0.2">
      <c r="A32" t="s">
        <v>20</v>
      </c>
      <c r="B32" t="s">
        <v>46</v>
      </c>
      <c r="C32" s="4">
        <v>0</v>
      </c>
      <c r="D32" s="4">
        <v>0</v>
      </c>
      <c r="E32" s="4">
        <v>0</v>
      </c>
      <c r="F32" s="4">
        <v>0</v>
      </c>
      <c r="G32" s="4">
        <v>0</v>
      </c>
      <c r="H32" s="4">
        <v>0</v>
      </c>
      <c r="I32" s="4">
        <v>0</v>
      </c>
    </row>
    <row r="33" spans="1:9" x14ac:dyDescent="0.2">
      <c r="A33" t="s">
        <v>20</v>
      </c>
      <c r="B33" t="s">
        <v>39</v>
      </c>
      <c r="C33" s="4">
        <v>0</v>
      </c>
      <c r="D33" s="4">
        <v>0</v>
      </c>
      <c r="E33" s="5" t="s">
        <v>17</v>
      </c>
      <c r="F33" s="5" t="s">
        <v>17</v>
      </c>
      <c r="G33" s="5" t="s">
        <v>17</v>
      </c>
      <c r="H33" s="5" t="s">
        <v>17</v>
      </c>
      <c r="I33" s="4">
        <v>5</v>
      </c>
    </row>
    <row r="34" spans="1:9" x14ac:dyDescent="0.2">
      <c r="A34" t="s">
        <v>20</v>
      </c>
      <c r="B34" t="s">
        <v>40</v>
      </c>
      <c r="C34" s="4">
        <v>0</v>
      </c>
      <c r="D34" s="4">
        <v>0</v>
      </c>
      <c r="E34" s="4">
        <v>0</v>
      </c>
      <c r="F34" s="4">
        <v>0</v>
      </c>
      <c r="G34" s="4">
        <v>0</v>
      </c>
      <c r="H34" s="4">
        <v>0</v>
      </c>
      <c r="I34" s="4">
        <v>0</v>
      </c>
    </row>
    <row r="35" spans="1:9" x14ac:dyDescent="0.2">
      <c r="A35" t="s">
        <v>20</v>
      </c>
      <c r="B35" t="s">
        <v>47</v>
      </c>
      <c r="C35" s="5" t="s">
        <v>17</v>
      </c>
      <c r="D35" s="5" t="s">
        <v>17</v>
      </c>
      <c r="E35" s="4">
        <v>0</v>
      </c>
      <c r="F35" s="4">
        <v>0</v>
      </c>
      <c r="G35" s="4">
        <v>5</v>
      </c>
      <c r="H35" s="4">
        <v>5</v>
      </c>
      <c r="I35" s="4">
        <v>0</v>
      </c>
    </row>
    <row r="36" spans="1:9" x14ac:dyDescent="0.2">
      <c r="A36" t="s">
        <v>22</v>
      </c>
      <c r="B36" t="s">
        <v>41</v>
      </c>
      <c r="C36" s="4">
        <v>0</v>
      </c>
      <c r="D36" s="4">
        <v>0</v>
      </c>
      <c r="E36" s="4">
        <v>0</v>
      </c>
      <c r="F36" s="4">
        <v>0</v>
      </c>
      <c r="G36" s="4">
        <v>0</v>
      </c>
      <c r="H36" s="4">
        <v>100</v>
      </c>
      <c r="I36" s="4">
        <v>0</v>
      </c>
    </row>
    <row r="37" spans="1:9" x14ac:dyDescent="0.2">
      <c r="A37" t="s">
        <v>22</v>
      </c>
      <c r="B37" t="s">
        <v>42</v>
      </c>
      <c r="C37" s="4">
        <v>0</v>
      </c>
      <c r="D37" s="4">
        <v>0</v>
      </c>
      <c r="E37" s="5" t="s">
        <v>17</v>
      </c>
      <c r="F37" s="4">
        <v>0</v>
      </c>
      <c r="G37" s="4">
        <v>0</v>
      </c>
      <c r="H37" s="4">
        <v>0</v>
      </c>
      <c r="I37" s="4">
        <v>0</v>
      </c>
    </row>
    <row r="38" spans="1:9" x14ac:dyDescent="0.2">
      <c r="A38" t="s">
        <v>22</v>
      </c>
      <c r="B38" t="s">
        <v>43</v>
      </c>
      <c r="C38" s="4">
        <v>0</v>
      </c>
      <c r="D38" s="4">
        <v>0</v>
      </c>
      <c r="E38" s="4">
        <v>0</v>
      </c>
      <c r="F38" s="4">
        <v>0</v>
      </c>
      <c r="G38" s="4">
        <v>0</v>
      </c>
      <c r="H38" s="4">
        <v>0</v>
      </c>
      <c r="I38" s="4">
        <v>0</v>
      </c>
    </row>
    <row r="39" spans="1:9" x14ac:dyDescent="0.2">
      <c r="A39" t="s">
        <v>22</v>
      </c>
      <c r="B39" t="s">
        <v>48</v>
      </c>
      <c r="C39" s="4">
        <v>0</v>
      </c>
      <c r="D39" s="4">
        <v>0</v>
      </c>
      <c r="E39" s="4">
        <v>0</v>
      </c>
      <c r="F39" s="4">
        <v>0</v>
      </c>
      <c r="G39" s="4">
        <v>0</v>
      </c>
      <c r="H39" s="4">
        <v>0</v>
      </c>
      <c r="I39" s="4">
        <v>0</v>
      </c>
    </row>
    <row r="40" spans="1:9" x14ac:dyDescent="0.2">
      <c r="A40" t="s">
        <v>22</v>
      </c>
      <c r="B40" t="s">
        <v>49</v>
      </c>
      <c r="C40" s="4">
        <v>0</v>
      </c>
      <c r="D40" s="4">
        <v>0</v>
      </c>
      <c r="E40" s="4">
        <v>0</v>
      </c>
      <c r="F40" s="4">
        <v>0</v>
      </c>
      <c r="G40" s="4">
        <v>0</v>
      </c>
      <c r="H40" s="4">
        <v>0</v>
      </c>
      <c r="I40" s="4">
        <v>0</v>
      </c>
    </row>
    <row r="41" spans="1:9" x14ac:dyDescent="0.2">
      <c r="A41" t="s">
        <v>22</v>
      </c>
      <c r="B41" t="s">
        <v>44</v>
      </c>
      <c r="C41" s="4">
        <v>115</v>
      </c>
      <c r="D41" s="4">
        <v>0</v>
      </c>
      <c r="E41" s="4">
        <v>0</v>
      </c>
      <c r="F41" s="4">
        <v>0</v>
      </c>
      <c r="G41" s="5" t="s">
        <v>17</v>
      </c>
      <c r="H41" s="4">
        <v>105</v>
      </c>
      <c r="I41" s="4">
        <v>75</v>
      </c>
    </row>
    <row r="42" spans="1:9" x14ac:dyDescent="0.2">
      <c r="A42" t="s">
        <v>22</v>
      </c>
      <c r="B42" t="s">
        <v>50</v>
      </c>
      <c r="C42" s="4">
        <v>0</v>
      </c>
      <c r="D42" s="4">
        <v>0</v>
      </c>
      <c r="E42" s="4">
        <v>0</v>
      </c>
      <c r="F42" s="4">
        <v>0</v>
      </c>
      <c r="G42" s="4">
        <v>0</v>
      </c>
      <c r="H42" s="4">
        <v>0</v>
      </c>
      <c r="I42" s="4">
        <v>0</v>
      </c>
    </row>
    <row r="43" spans="1:9" x14ac:dyDescent="0.2">
      <c r="A43" t="s">
        <v>22</v>
      </c>
      <c r="B43" t="s">
        <v>51</v>
      </c>
      <c r="C43" s="4">
        <v>0</v>
      </c>
      <c r="D43" s="4">
        <v>0</v>
      </c>
      <c r="E43" s="4">
        <v>0</v>
      </c>
      <c r="F43" s="5" t="s">
        <v>17</v>
      </c>
      <c r="G43" s="4">
        <v>15</v>
      </c>
      <c r="H43" s="4">
        <v>0</v>
      </c>
      <c r="I43" s="4">
        <v>0</v>
      </c>
    </row>
    <row r="44" spans="1:9" x14ac:dyDescent="0.2">
      <c r="A44" t="s">
        <v>22</v>
      </c>
      <c r="B44" t="s">
        <v>52</v>
      </c>
      <c r="C44" s="4">
        <v>0</v>
      </c>
      <c r="D44" s="4">
        <v>0</v>
      </c>
      <c r="E44" s="4">
        <v>0</v>
      </c>
      <c r="F44" s="4">
        <v>0</v>
      </c>
      <c r="G44" s="4">
        <v>0</v>
      </c>
      <c r="H44" s="4">
        <v>0</v>
      </c>
      <c r="I44" s="4">
        <v>0</v>
      </c>
    </row>
    <row r="45" spans="1:9" x14ac:dyDescent="0.2">
      <c r="A45" t="s">
        <v>22</v>
      </c>
      <c r="B45" t="s">
        <v>45</v>
      </c>
      <c r="C45" s="4">
        <v>10</v>
      </c>
      <c r="D45" s="4">
        <v>40</v>
      </c>
      <c r="E45" s="4">
        <v>65</v>
      </c>
      <c r="F45" s="4">
        <v>15</v>
      </c>
      <c r="G45" s="4">
        <v>55</v>
      </c>
      <c r="H45" s="4">
        <v>40</v>
      </c>
      <c r="I45" s="4">
        <v>15</v>
      </c>
    </row>
    <row r="46" spans="1:9" x14ac:dyDescent="0.2">
      <c r="A46" t="s">
        <v>22</v>
      </c>
      <c r="B46" t="s">
        <v>38</v>
      </c>
      <c r="C46" s="4">
        <v>5</v>
      </c>
      <c r="D46" s="4">
        <v>15</v>
      </c>
      <c r="E46" s="4">
        <v>20</v>
      </c>
      <c r="F46" s="4">
        <v>30</v>
      </c>
      <c r="G46" s="4">
        <v>35</v>
      </c>
      <c r="H46" s="4">
        <v>25</v>
      </c>
      <c r="I46" s="4">
        <v>55</v>
      </c>
    </row>
    <row r="47" spans="1:9" x14ac:dyDescent="0.2">
      <c r="A47" t="s">
        <v>22</v>
      </c>
      <c r="B47" t="s">
        <v>53</v>
      </c>
      <c r="C47" s="4">
        <v>0</v>
      </c>
      <c r="D47" s="5" t="s">
        <v>17</v>
      </c>
      <c r="E47" s="4">
        <v>0</v>
      </c>
      <c r="F47" s="5" t="s">
        <v>17</v>
      </c>
      <c r="G47" s="4">
        <v>5</v>
      </c>
      <c r="H47" s="5" t="s">
        <v>17</v>
      </c>
      <c r="I47" s="4">
        <v>10</v>
      </c>
    </row>
    <row r="48" spans="1:9" x14ac:dyDescent="0.2">
      <c r="A48" t="s">
        <v>22</v>
      </c>
      <c r="B48" t="s">
        <v>54</v>
      </c>
      <c r="C48" s="4">
        <v>0</v>
      </c>
      <c r="D48" s="4">
        <v>0</v>
      </c>
      <c r="E48" s="4">
        <v>0</v>
      </c>
      <c r="F48" s="4">
        <v>0</v>
      </c>
      <c r="G48" s="4">
        <v>0</v>
      </c>
      <c r="H48" s="4">
        <v>0</v>
      </c>
      <c r="I48" s="4">
        <v>0</v>
      </c>
    </row>
    <row r="49" spans="1:9" x14ac:dyDescent="0.2">
      <c r="A49" t="s">
        <v>22</v>
      </c>
      <c r="B49" t="s">
        <v>55</v>
      </c>
      <c r="C49" s="4">
        <v>0</v>
      </c>
      <c r="D49" s="4">
        <v>0</v>
      </c>
      <c r="E49" s="4">
        <v>0</v>
      </c>
      <c r="F49" s="4">
        <v>0</v>
      </c>
      <c r="G49" s="4">
        <v>0</v>
      </c>
      <c r="H49" s="4">
        <v>0</v>
      </c>
      <c r="I49" s="4">
        <v>0</v>
      </c>
    </row>
    <row r="50" spans="1:9" x14ac:dyDescent="0.2">
      <c r="A50" t="s">
        <v>22</v>
      </c>
      <c r="B50" t="s">
        <v>46</v>
      </c>
      <c r="C50" s="4">
        <v>0</v>
      </c>
      <c r="D50" s="4">
        <v>0</v>
      </c>
      <c r="E50" s="4">
        <v>0</v>
      </c>
      <c r="F50" s="4">
        <v>0</v>
      </c>
      <c r="G50" s="4">
        <v>0</v>
      </c>
      <c r="H50" s="4">
        <v>0</v>
      </c>
      <c r="I50" s="4">
        <v>0</v>
      </c>
    </row>
    <row r="51" spans="1:9" x14ac:dyDescent="0.2">
      <c r="A51" t="s">
        <v>22</v>
      </c>
      <c r="B51" t="s">
        <v>39</v>
      </c>
      <c r="C51" s="4">
        <v>20</v>
      </c>
      <c r="D51" s="4">
        <v>10</v>
      </c>
      <c r="E51" s="4">
        <v>10</v>
      </c>
      <c r="F51" s="4">
        <v>30</v>
      </c>
      <c r="G51" s="4">
        <v>5</v>
      </c>
      <c r="H51" s="4">
        <v>20</v>
      </c>
      <c r="I51" s="4">
        <v>5</v>
      </c>
    </row>
    <row r="52" spans="1:9" x14ac:dyDescent="0.2">
      <c r="A52" t="s">
        <v>22</v>
      </c>
      <c r="B52" t="s">
        <v>40</v>
      </c>
      <c r="C52" s="4">
        <v>0</v>
      </c>
      <c r="D52" s="4">
        <v>0</v>
      </c>
      <c r="E52" s="4">
        <v>0</v>
      </c>
      <c r="F52" s="4">
        <v>0</v>
      </c>
      <c r="G52" s="4">
        <v>0</v>
      </c>
      <c r="H52" s="4">
        <v>0</v>
      </c>
      <c r="I52" s="4">
        <v>0</v>
      </c>
    </row>
    <row r="53" spans="1:9" x14ac:dyDescent="0.2">
      <c r="A53" t="s">
        <v>22</v>
      </c>
      <c r="B53" t="s">
        <v>47</v>
      </c>
      <c r="C53" s="4">
        <v>20</v>
      </c>
      <c r="D53" s="4">
        <v>10</v>
      </c>
      <c r="E53" s="5" t="s">
        <v>17</v>
      </c>
      <c r="F53" s="4">
        <v>10</v>
      </c>
      <c r="G53" s="4">
        <v>10</v>
      </c>
      <c r="H53" s="4">
        <v>130</v>
      </c>
      <c r="I53" s="4">
        <v>10</v>
      </c>
    </row>
    <row r="54" spans="1:9" x14ac:dyDescent="0.2">
      <c r="A54" t="s">
        <v>24</v>
      </c>
      <c r="B54" t="s">
        <v>56</v>
      </c>
      <c r="C54" s="4">
        <v>0</v>
      </c>
      <c r="D54" s="4">
        <v>0</v>
      </c>
      <c r="E54" s="4">
        <v>0</v>
      </c>
      <c r="F54" s="4">
        <v>0</v>
      </c>
      <c r="G54" s="4">
        <v>0</v>
      </c>
      <c r="H54" s="4">
        <v>0</v>
      </c>
      <c r="I54" s="4">
        <v>0</v>
      </c>
    </row>
    <row r="55" spans="1:9" x14ac:dyDescent="0.2">
      <c r="A55" t="s">
        <v>24</v>
      </c>
      <c r="B55" t="s">
        <v>41</v>
      </c>
      <c r="C55" s="4">
        <v>30</v>
      </c>
      <c r="D55" s="4">
        <v>0</v>
      </c>
      <c r="E55" s="4">
        <v>0</v>
      </c>
      <c r="F55" s="5" t="s">
        <v>17</v>
      </c>
      <c r="G55" s="4">
        <v>0</v>
      </c>
      <c r="H55" s="4">
        <v>0</v>
      </c>
      <c r="I55" s="4">
        <v>0</v>
      </c>
    </row>
    <row r="56" spans="1:9" x14ac:dyDescent="0.2">
      <c r="A56" t="s">
        <v>24</v>
      </c>
      <c r="B56" t="s">
        <v>42</v>
      </c>
      <c r="C56" s="4">
        <v>60</v>
      </c>
      <c r="D56" s="4">
        <v>60</v>
      </c>
      <c r="E56" s="4">
        <v>0</v>
      </c>
      <c r="F56" s="4">
        <v>15</v>
      </c>
      <c r="G56" s="4">
        <v>35</v>
      </c>
      <c r="H56" s="4">
        <v>15</v>
      </c>
      <c r="I56" s="4">
        <v>0</v>
      </c>
    </row>
    <row r="57" spans="1:9" x14ac:dyDescent="0.2">
      <c r="A57" t="s">
        <v>24</v>
      </c>
      <c r="B57" t="s">
        <v>43</v>
      </c>
      <c r="C57" s="4">
        <v>0</v>
      </c>
      <c r="D57" s="4">
        <v>0</v>
      </c>
      <c r="E57" s="4">
        <v>0</v>
      </c>
      <c r="F57" s="4">
        <v>0</v>
      </c>
      <c r="G57" s="4">
        <v>0</v>
      </c>
      <c r="H57" s="5" t="s">
        <v>30</v>
      </c>
      <c r="I57" s="5" t="s">
        <v>30</v>
      </c>
    </row>
    <row r="58" spans="1:9" x14ac:dyDescent="0.2">
      <c r="A58" t="s">
        <v>24</v>
      </c>
      <c r="B58" t="s">
        <v>57</v>
      </c>
      <c r="C58" s="5" t="s">
        <v>30</v>
      </c>
      <c r="D58" s="5" t="s">
        <v>30</v>
      </c>
      <c r="E58" s="5" t="s">
        <v>30</v>
      </c>
      <c r="F58" s="5" t="s">
        <v>30</v>
      </c>
      <c r="G58" s="5" t="s">
        <v>30</v>
      </c>
      <c r="H58" s="4">
        <v>0</v>
      </c>
      <c r="I58" s="4">
        <v>0</v>
      </c>
    </row>
    <row r="59" spans="1:9" x14ac:dyDescent="0.2">
      <c r="A59" t="s">
        <v>24</v>
      </c>
      <c r="B59" t="s">
        <v>58</v>
      </c>
      <c r="C59" s="4">
        <v>0</v>
      </c>
      <c r="D59" s="4">
        <v>0</v>
      </c>
      <c r="E59" s="5" t="s">
        <v>30</v>
      </c>
      <c r="F59" s="5" t="s">
        <v>30</v>
      </c>
      <c r="G59" s="5" t="s">
        <v>30</v>
      </c>
      <c r="H59" s="5" t="s">
        <v>30</v>
      </c>
      <c r="I59" s="5" t="s">
        <v>30</v>
      </c>
    </row>
    <row r="60" spans="1:9" x14ac:dyDescent="0.2">
      <c r="A60" t="s">
        <v>24</v>
      </c>
      <c r="B60" t="s">
        <v>59</v>
      </c>
      <c r="C60" s="4">
        <v>35</v>
      </c>
      <c r="D60" s="5" t="s">
        <v>17</v>
      </c>
      <c r="E60" s="4">
        <v>0</v>
      </c>
      <c r="F60" s="4">
        <v>0</v>
      </c>
      <c r="G60" s="4">
        <v>0</v>
      </c>
      <c r="H60" s="4">
        <v>0</v>
      </c>
      <c r="I60" s="5" t="s">
        <v>17</v>
      </c>
    </row>
    <row r="61" spans="1:9" x14ac:dyDescent="0.2">
      <c r="A61" t="s">
        <v>24</v>
      </c>
      <c r="B61" t="s">
        <v>51</v>
      </c>
      <c r="C61" s="4">
        <v>305</v>
      </c>
      <c r="D61" s="4">
        <v>40</v>
      </c>
      <c r="E61" s="4">
        <v>0</v>
      </c>
      <c r="F61" s="4">
        <v>20</v>
      </c>
      <c r="G61" s="4">
        <v>10</v>
      </c>
      <c r="H61" s="4">
        <v>0</v>
      </c>
      <c r="I61" s="4">
        <v>0</v>
      </c>
    </row>
    <row r="62" spans="1:9" x14ac:dyDescent="0.2">
      <c r="A62" t="s">
        <v>24</v>
      </c>
      <c r="B62" t="s">
        <v>45</v>
      </c>
      <c r="C62" s="4">
        <v>20</v>
      </c>
      <c r="D62" s="4">
        <v>0</v>
      </c>
      <c r="E62" s="4">
        <v>10</v>
      </c>
      <c r="F62" s="5" t="s">
        <v>17</v>
      </c>
      <c r="G62" s="4">
        <v>0</v>
      </c>
      <c r="H62" s="5" t="s">
        <v>30</v>
      </c>
      <c r="I62" s="5" t="s">
        <v>30</v>
      </c>
    </row>
    <row r="63" spans="1:9" x14ac:dyDescent="0.2">
      <c r="A63" t="s">
        <v>24</v>
      </c>
      <c r="B63" t="s">
        <v>38</v>
      </c>
      <c r="C63" s="4">
        <v>20</v>
      </c>
      <c r="D63" s="4">
        <v>20</v>
      </c>
      <c r="E63" s="4">
        <v>25</v>
      </c>
      <c r="F63" s="4">
        <v>20</v>
      </c>
      <c r="G63" s="4">
        <v>30</v>
      </c>
      <c r="H63" s="4">
        <v>15</v>
      </c>
      <c r="I63" s="4">
        <v>5</v>
      </c>
    </row>
    <row r="64" spans="1:9" x14ac:dyDescent="0.2">
      <c r="A64" t="s">
        <v>24</v>
      </c>
      <c r="B64" t="s">
        <v>53</v>
      </c>
      <c r="C64" s="4">
        <v>45</v>
      </c>
      <c r="D64" s="4">
        <v>0</v>
      </c>
      <c r="E64" s="4">
        <v>0</v>
      </c>
      <c r="F64" s="4">
        <v>0</v>
      </c>
      <c r="G64" s="4">
        <v>0</v>
      </c>
      <c r="H64" s="4">
        <v>0</v>
      </c>
      <c r="I64" s="4">
        <v>0</v>
      </c>
    </row>
    <row r="65" spans="1:9" x14ac:dyDescent="0.2">
      <c r="A65" t="s">
        <v>24</v>
      </c>
      <c r="B65" t="s">
        <v>54</v>
      </c>
      <c r="C65" s="4">
        <v>0</v>
      </c>
      <c r="D65" s="4">
        <v>0</v>
      </c>
      <c r="E65" s="4">
        <v>0</v>
      </c>
      <c r="F65" s="4">
        <v>0</v>
      </c>
      <c r="G65" s="4">
        <v>0</v>
      </c>
      <c r="H65" s="4">
        <v>0</v>
      </c>
      <c r="I65" s="4">
        <v>0</v>
      </c>
    </row>
    <row r="66" spans="1:9" x14ac:dyDescent="0.2">
      <c r="A66" t="s">
        <v>24</v>
      </c>
      <c r="B66" t="s">
        <v>46</v>
      </c>
      <c r="C66" s="4">
        <v>0</v>
      </c>
      <c r="D66" s="4">
        <v>0</v>
      </c>
      <c r="E66" s="4">
        <v>0</v>
      </c>
      <c r="F66" s="4">
        <v>0</v>
      </c>
      <c r="G66" s="4">
        <v>0</v>
      </c>
      <c r="H66" s="4">
        <v>0</v>
      </c>
      <c r="I66" s="4">
        <v>0</v>
      </c>
    </row>
    <row r="67" spans="1:9" x14ac:dyDescent="0.2">
      <c r="A67" t="s">
        <v>24</v>
      </c>
      <c r="B67" t="s">
        <v>39</v>
      </c>
      <c r="C67" s="4">
        <v>10</v>
      </c>
      <c r="D67" s="4">
        <v>10</v>
      </c>
      <c r="E67" s="4">
        <v>10</v>
      </c>
      <c r="F67" s="4">
        <v>20</v>
      </c>
      <c r="G67" s="4">
        <v>10</v>
      </c>
      <c r="H67" s="5" t="s">
        <v>17</v>
      </c>
      <c r="I67" s="4">
        <v>5</v>
      </c>
    </row>
    <row r="68" spans="1:9" x14ac:dyDescent="0.2">
      <c r="A68" t="s">
        <v>24</v>
      </c>
      <c r="B68" t="s">
        <v>47</v>
      </c>
      <c r="C68" s="4">
        <v>10</v>
      </c>
      <c r="D68" s="4">
        <v>10</v>
      </c>
      <c r="E68" s="4">
        <v>0</v>
      </c>
      <c r="F68" s="5" t="s">
        <v>17</v>
      </c>
      <c r="G68" s="4">
        <v>10</v>
      </c>
      <c r="H68" s="4">
        <v>15</v>
      </c>
      <c r="I68" s="4">
        <v>0</v>
      </c>
    </row>
    <row r="69" spans="1:9" x14ac:dyDescent="0.2">
      <c r="A69" t="s">
        <v>26</v>
      </c>
      <c r="B69" t="s">
        <v>41</v>
      </c>
      <c r="C69" s="4">
        <v>55</v>
      </c>
      <c r="D69" s="4">
        <v>45</v>
      </c>
      <c r="E69" s="4">
        <v>40</v>
      </c>
      <c r="F69" s="4">
        <v>55</v>
      </c>
      <c r="G69" s="4">
        <v>35</v>
      </c>
      <c r="H69" s="4">
        <v>45</v>
      </c>
      <c r="I69" s="4">
        <v>45</v>
      </c>
    </row>
    <row r="70" spans="1:9" x14ac:dyDescent="0.2">
      <c r="A70" t="s">
        <v>26</v>
      </c>
      <c r="B70" t="s">
        <v>43</v>
      </c>
      <c r="C70" s="4">
        <v>0</v>
      </c>
      <c r="D70" s="4">
        <v>0</v>
      </c>
      <c r="E70" s="4">
        <v>0</v>
      </c>
      <c r="F70" s="5" t="s">
        <v>30</v>
      </c>
      <c r="G70" s="5" t="s">
        <v>30</v>
      </c>
      <c r="H70" s="5" t="s">
        <v>30</v>
      </c>
      <c r="I70" s="5" t="s">
        <v>30</v>
      </c>
    </row>
    <row r="71" spans="1:9" x14ac:dyDescent="0.2">
      <c r="A71" t="s">
        <v>26</v>
      </c>
      <c r="B71" t="s">
        <v>58</v>
      </c>
      <c r="C71" s="4">
        <v>0</v>
      </c>
      <c r="D71" s="4">
        <v>0</v>
      </c>
      <c r="E71" s="5" t="s">
        <v>30</v>
      </c>
      <c r="F71" s="5" t="s">
        <v>30</v>
      </c>
      <c r="G71" s="5" t="s">
        <v>30</v>
      </c>
      <c r="H71" s="5" t="s">
        <v>30</v>
      </c>
      <c r="I71" s="5" t="s">
        <v>30</v>
      </c>
    </row>
    <row r="72" spans="1:9" x14ac:dyDescent="0.2">
      <c r="A72" t="s">
        <v>26</v>
      </c>
      <c r="B72" t="s">
        <v>59</v>
      </c>
      <c r="C72" s="4">
        <v>335</v>
      </c>
      <c r="D72" s="4">
        <v>185</v>
      </c>
      <c r="E72" s="4">
        <v>10</v>
      </c>
      <c r="F72" s="4">
        <v>25</v>
      </c>
      <c r="G72" s="5" t="s">
        <v>17</v>
      </c>
      <c r="H72" s="4">
        <v>30</v>
      </c>
      <c r="I72" s="4">
        <v>25</v>
      </c>
    </row>
    <row r="73" spans="1:9" x14ac:dyDescent="0.2">
      <c r="A73" t="s">
        <v>26</v>
      </c>
      <c r="B73" t="s">
        <v>51</v>
      </c>
      <c r="C73" s="4">
        <v>0</v>
      </c>
      <c r="D73" s="4">
        <v>0</v>
      </c>
      <c r="E73" s="5" t="s">
        <v>30</v>
      </c>
      <c r="F73" s="5" t="s">
        <v>30</v>
      </c>
      <c r="G73" s="5" t="s">
        <v>30</v>
      </c>
      <c r="H73" s="5" t="s">
        <v>30</v>
      </c>
      <c r="I73" s="5" t="s">
        <v>30</v>
      </c>
    </row>
    <row r="74" spans="1:9" x14ac:dyDescent="0.2">
      <c r="A74" t="s">
        <v>26</v>
      </c>
      <c r="B74" t="s">
        <v>45</v>
      </c>
      <c r="C74" s="5" t="s">
        <v>17</v>
      </c>
      <c r="D74" s="4">
        <v>0</v>
      </c>
      <c r="E74" s="4">
        <v>0</v>
      </c>
      <c r="F74" s="4">
        <v>0</v>
      </c>
      <c r="G74" s="4">
        <v>0</v>
      </c>
      <c r="H74" s="5" t="s">
        <v>30</v>
      </c>
      <c r="I74" s="5" t="s">
        <v>30</v>
      </c>
    </row>
    <row r="75" spans="1:9" x14ac:dyDescent="0.2">
      <c r="A75" t="s">
        <v>26</v>
      </c>
      <c r="B75" t="s">
        <v>38</v>
      </c>
      <c r="C75" s="4">
        <v>35</v>
      </c>
      <c r="D75" s="4">
        <v>10</v>
      </c>
      <c r="E75" s="4">
        <v>10</v>
      </c>
      <c r="F75" s="4">
        <v>5</v>
      </c>
      <c r="G75" s="5" t="s">
        <v>17</v>
      </c>
      <c r="H75" s="5" t="s">
        <v>17</v>
      </c>
      <c r="I75" s="5" t="s">
        <v>17</v>
      </c>
    </row>
    <row r="76" spans="1:9" x14ac:dyDescent="0.2">
      <c r="A76" t="s">
        <v>26</v>
      </c>
      <c r="B76" t="s">
        <v>53</v>
      </c>
      <c r="C76" s="4">
        <v>30</v>
      </c>
      <c r="D76" s="4">
        <v>0</v>
      </c>
      <c r="E76" s="4">
        <v>0</v>
      </c>
      <c r="F76" s="5" t="s">
        <v>30</v>
      </c>
      <c r="G76" s="5" t="s">
        <v>30</v>
      </c>
      <c r="H76" s="5" t="s">
        <v>30</v>
      </c>
      <c r="I76" s="5" t="s">
        <v>30</v>
      </c>
    </row>
    <row r="77" spans="1:9" x14ac:dyDescent="0.2">
      <c r="A77" t="s">
        <v>26</v>
      </c>
      <c r="B77" t="s">
        <v>46</v>
      </c>
      <c r="C77" s="4">
        <v>0</v>
      </c>
      <c r="D77" s="4">
        <v>0</v>
      </c>
      <c r="E77" s="4">
        <v>0</v>
      </c>
      <c r="F77" s="4">
        <v>0</v>
      </c>
      <c r="G77" s="4">
        <v>0</v>
      </c>
      <c r="H77" s="4">
        <v>0</v>
      </c>
      <c r="I77" s="4">
        <v>0</v>
      </c>
    </row>
    <row r="78" spans="1:9" x14ac:dyDescent="0.2">
      <c r="A78" t="s">
        <v>26</v>
      </c>
      <c r="B78" t="s">
        <v>39</v>
      </c>
      <c r="C78" s="4">
        <v>0</v>
      </c>
      <c r="D78" s="4">
        <v>0</v>
      </c>
      <c r="E78" s="4">
        <v>0</v>
      </c>
      <c r="F78" s="4">
        <v>0</v>
      </c>
      <c r="G78" s="4">
        <v>0</v>
      </c>
      <c r="H78" s="4">
        <v>0</v>
      </c>
      <c r="I78" s="4">
        <v>0</v>
      </c>
    </row>
    <row r="79" spans="1:9" x14ac:dyDescent="0.2">
      <c r="A79" t="s">
        <v>26</v>
      </c>
      <c r="B79" t="s">
        <v>60</v>
      </c>
      <c r="C79" s="4">
        <v>0</v>
      </c>
      <c r="D79" s="4">
        <v>0</v>
      </c>
      <c r="E79" s="4">
        <v>0</v>
      </c>
      <c r="F79" s="4">
        <v>0</v>
      </c>
      <c r="G79" s="4">
        <v>0</v>
      </c>
      <c r="H79" s="4">
        <v>0</v>
      </c>
      <c r="I79" s="4">
        <v>0</v>
      </c>
    </row>
    <row r="80" spans="1:9" x14ac:dyDescent="0.2">
      <c r="A80" t="s">
        <v>28</v>
      </c>
      <c r="B80" t="s">
        <v>45</v>
      </c>
      <c r="C80" s="4">
        <v>0</v>
      </c>
      <c r="D80" s="4">
        <v>0</v>
      </c>
      <c r="E80" s="4">
        <v>0</v>
      </c>
      <c r="F80" s="5" t="s">
        <v>30</v>
      </c>
      <c r="G80" s="5" t="s">
        <v>30</v>
      </c>
      <c r="H80" s="5" t="s">
        <v>30</v>
      </c>
      <c r="I80" s="5" t="s">
        <v>30</v>
      </c>
    </row>
  </sheetData>
  <pageMargins left="0.7" right="0.7" top="0.75" bottom="0.75" header="0.3" footer="0.3"/>
  <pageSetup paperSize="9" orientation="portrait" horizontalDpi="300" verticalDpi="300"/>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80"/>
  <sheetViews>
    <sheetView workbookViewId="0"/>
  </sheetViews>
  <sheetFormatPr defaultColWidth="11.109375" defaultRowHeight="15" x14ac:dyDescent="0.2"/>
  <cols>
    <col min="1" max="1" width="6.6640625" customWidth="1"/>
    <col min="2" max="2" width="52.6640625" customWidth="1"/>
    <col min="3" max="9" width="19.6640625" customWidth="1"/>
  </cols>
  <sheetData>
    <row r="1" spans="1:9" ht="30" customHeight="1" x14ac:dyDescent="0.2">
      <c r="A1" s="12" t="s">
        <v>91</v>
      </c>
    </row>
    <row r="2" spans="1:9" x14ac:dyDescent="0.2">
      <c r="A2" t="s">
        <v>61</v>
      </c>
    </row>
    <row r="3" spans="1:9" x14ac:dyDescent="0.2">
      <c r="A3" t="s">
        <v>62</v>
      </c>
    </row>
    <row r="4" spans="1:9" ht="15.75" x14ac:dyDescent="0.25">
      <c r="A4" s="3" t="s">
        <v>6</v>
      </c>
      <c r="B4" s="3" t="s">
        <v>7</v>
      </c>
      <c r="C4" s="3" t="s">
        <v>8</v>
      </c>
      <c r="D4" s="3" t="s">
        <v>9</v>
      </c>
      <c r="E4" s="3" t="s">
        <v>10</v>
      </c>
      <c r="F4" s="3" t="s">
        <v>11</v>
      </c>
      <c r="G4" s="3" t="s">
        <v>12</v>
      </c>
      <c r="H4" s="3" t="s">
        <v>13</v>
      </c>
      <c r="I4" s="3" t="s">
        <v>14</v>
      </c>
    </row>
    <row r="5" spans="1:9" x14ac:dyDescent="0.2">
      <c r="A5" t="s">
        <v>15</v>
      </c>
      <c r="B5" t="s">
        <v>16</v>
      </c>
      <c r="C5" s="4">
        <v>20</v>
      </c>
      <c r="D5" s="4">
        <v>10</v>
      </c>
      <c r="E5" s="4">
        <v>15</v>
      </c>
      <c r="F5" s="4">
        <v>0</v>
      </c>
      <c r="G5" s="4">
        <v>0</v>
      </c>
      <c r="H5" s="5" t="s">
        <v>17</v>
      </c>
      <c r="I5" s="4">
        <v>10</v>
      </c>
    </row>
    <row r="6" spans="1:9" x14ac:dyDescent="0.2">
      <c r="A6" t="s">
        <v>18</v>
      </c>
      <c r="B6" t="s">
        <v>19</v>
      </c>
      <c r="C6" s="4">
        <v>20</v>
      </c>
      <c r="D6" s="4">
        <v>45</v>
      </c>
      <c r="E6" s="4">
        <v>60</v>
      </c>
      <c r="F6" s="4">
        <v>30</v>
      </c>
      <c r="G6" s="4">
        <v>10</v>
      </c>
      <c r="H6" s="4">
        <v>15</v>
      </c>
      <c r="I6" s="4">
        <v>20</v>
      </c>
    </row>
    <row r="7" spans="1:9" x14ac:dyDescent="0.2">
      <c r="A7" t="s">
        <v>20</v>
      </c>
      <c r="B7" t="s">
        <v>21</v>
      </c>
      <c r="C7" s="4">
        <v>125</v>
      </c>
      <c r="D7" s="4">
        <v>20</v>
      </c>
      <c r="E7" s="4">
        <v>10</v>
      </c>
      <c r="F7" s="5" t="s">
        <v>17</v>
      </c>
      <c r="G7" s="5" t="s">
        <v>17</v>
      </c>
      <c r="H7" s="4">
        <v>20</v>
      </c>
      <c r="I7" s="4">
        <v>35</v>
      </c>
    </row>
    <row r="8" spans="1:9" x14ac:dyDescent="0.2">
      <c r="A8" t="s">
        <v>22</v>
      </c>
      <c r="B8" t="s">
        <v>23</v>
      </c>
      <c r="C8" s="4">
        <v>575</v>
      </c>
      <c r="D8" s="4">
        <v>350</v>
      </c>
      <c r="E8" s="4">
        <v>355</v>
      </c>
      <c r="F8" s="4">
        <v>320</v>
      </c>
      <c r="G8" s="4">
        <v>155</v>
      </c>
      <c r="H8" s="4">
        <v>265</v>
      </c>
      <c r="I8" s="4">
        <v>230</v>
      </c>
    </row>
    <row r="9" spans="1:9" x14ac:dyDescent="0.2">
      <c r="A9" t="s">
        <v>24</v>
      </c>
      <c r="B9" t="s">
        <v>25</v>
      </c>
      <c r="C9" s="4">
        <v>535</v>
      </c>
      <c r="D9" s="4">
        <v>350</v>
      </c>
      <c r="E9" s="4">
        <v>390</v>
      </c>
      <c r="F9" s="4">
        <v>305</v>
      </c>
      <c r="G9" s="4">
        <v>300</v>
      </c>
      <c r="H9" s="4">
        <v>290</v>
      </c>
      <c r="I9" s="4">
        <v>175</v>
      </c>
    </row>
    <row r="10" spans="1:9" x14ac:dyDescent="0.2">
      <c r="A10" t="s">
        <v>26</v>
      </c>
      <c r="B10" t="s">
        <v>27</v>
      </c>
      <c r="C10" s="4">
        <v>345</v>
      </c>
      <c r="D10" s="4">
        <v>310</v>
      </c>
      <c r="E10" s="4">
        <v>245</v>
      </c>
      <c r="F10" s="4">
        <v>395</v>
      </c>
      <c r="G10" s="4">
        <v>325</v>
      </c>
      <c r="H10" s="4">
        <v>285</v>
      </c>
      <c r="I10" s="4">
        <v>225</v>
      </c>
    </row>
    <row r="11" spans="1:9" x14ac:dyDescent="0.2">
      <c r="A11" t="s">
        <v>28</v>
      </c>
      <c r="B11" t="s">
        <v>29</v>
      </c>
      <c r="C11" s="4">
        <v>20</v>
      </c>
      <c r="D11" s="4">
        <v>0</v>
      </c>
      <c r="E11" s="4">
        <v>0</v>
      </c>
      <c r="F11" s="5" t="s">
        <v>30</v>
      </c>
      <c r="G11" s="5" t="s">
        <v>30</v>
      </c>
      <c r="H11" s="5" t="s">
        <v>30</v>
      </c>
      <c r="I11" s="5" t="s">
        <v>30</v>
      </c>
    </row>
    <row r="12" spans="1:9" x14ac:dyDescent="0.2">
      <c r="A12" s="8" t="s">
        <v>15</v>
      </c>
      <c r="B12" s="8" t="s">
        <v>31</v>
      </c>
      <c r="C12" s="7">
        <v>0</v>
      </c>
      <c r="D12" s="6" t="s">
        <v>17</v>
      </c>
      <c r="E12" s="7">
        <v>5</v>
      </c>
      <c r="F12" s="7">
        <v>0</v>
      </c>
      <c r="G12" s="6" t="s">
        <v>30</v>
      </c>
      <c r="H12" s="6" t="s">
        <v>30</v>
      </c>
      <c r="I12" s="6" t="s">
        <v>30</v>
      </c>
    </row>
    <row r="13" spans="1:9" x14ac:dyDescent="0.2">
      <c r="A13" t="s">
        <v>15</v>
      </c>
      <c r="B13" t="s">
        <v>32</v>
      </c>
      <c r="C13" s="4">
        <v>0</v>
      </c>
      <c r="D13" s="4">
        <v>0</v>
      </c>
      <c r="E13" s="4">
        <v>0</v>
      </c>
      <c r="F13" s="4">
        <v>0</v>
      </c>
      <c r="G13" s="5" t="s">
        <v>30</v>
      </c>
      <c r="H13" s="5" t="s">
        <v>30</v>
      </c>
      <c r="I13" s="5" t="s">
        <v>30</v>
      </c>
    </row>
    <row r="14" spans="1:9" x14ac:dyDescent="0.2">
      <c r="A14" t="s">
        <v>15</v>
      </c>
      <c r="B14" t="s">
        <v>33</v>
      </c>
      <c r="C14" s="4">
        <v>0</v>
      </c>
      <c r="D14" s="5" t="s">
        <v>17</v>
      </c>
      <c r="E14" s="4">
        <v>0</v>
      </c>
      <c r="F14" s="4">
        <v>0</v>
      </c>
      <c r="G14" s="5" t="s">
        <v>30</v>
      </c>
      <c r="H14" s="5" t="s">
        <v>30</v>
      </c>
      <c r="I14" s="5" t="s">
        <v>30</v>
      </c>
    </row>
    <row r="15" spans="1:9" x14ac:dyDescent="0.2">
      <c r="A15" t="s">
        <v>15</v>
      </c>
      <c r="B15" t="s">
        <v>34</v>
      </c>
      <c r="C15" s="4">
        <v>0</v>
      </c>
      <c r="D15" s="4">
        <v>0</v>
      </c>
      <c r="E15" s="4">
        <v>0</v>
      </c>
      <c r="F15" s="4">
        <v>0</v>
      </c>
      <c r="G15" s="4">
        <v>0</v>
      </c>
      <c r="H15" s="4">
        <v>0</v>
      </c>
      <c r="I15" s="4">
        <v>0</v>
      </c>
    </row>
    <row r="16" spans="1:9" x14ac:dyDescent="0.2">
      <c r="A16" t="s">
        <v>15</v>
      </c>
      <c r="B16" t="s">
        <v>35</v>
      </c>
      <c r="C16" s="4">
        <v>15</v>
      </c>
      <c r="D16" s="4">
        <v>5</v>
      </c>
      <c r="E16" s="4">
        <v>0</v>
      </c>
      <c r="F16" s="4">
        <v>0</v>
      </c>
      <c r="G16" s="4">
        <v>0</v>
      </c>
      <c r="H16" s="5" t="s">
        <v>17</v>
      </c>
      <c r="I16" s="5" t="s">
        <v>17</v>
      </c>
    </row>
    <row r="17" spans="1:9" x14ac:dyDescent="0.2">
      <c r="A17" t="s">
        <v>15</v>
      </c>
      <c r="B17" t="s">
        <v>36</v>
      </c>
      <c r="C17" s="4">
        <v>0</v>
      </c>
      <c r="D17" s="4">
        <v>0</v>
      </c>
      <c r="E17" s="4">
        <v>0</v>
      </c>
      <c r="F17" s="4">
        <v>0</v>
      </c>
      <c r="G17" s="4">
        <v>0</v>
      </c>
      <c r="H17" s="4">
        <v>0</v>
      </c>
      <c r="I17" s="4">
        <v>0</v>
      </c>
    </row>
    <row r="18" spans="1:9" x14ac:dyDescent="0.2">
      <c r="A18" t="s">
        <v>15</v>
      </c>
      <c r="B18" t="s">
        <v>37</v>
      </c>
      <c r="C18" s="4">
        <v>5</v>
      </c>
      <c r="D18" s="5" t="s">
        <v>17</v>
      </c>
      <c r="E18" s="4">
        <v>10</v>
      </c>
      <c r="F18" s="4">
        <v>0</v>
      </c>
      <c r="G18" s="4">
        <v>0</v>
      </c>
      <c r="H18" s="4">
        <v>0</v>
      </c>
      <c r="I18" s="4">
        <v>5</v>
      </c>
    </row>
    <row r="19" spans="1:9" x14ac:dyDescent="0.2">
      <c r="A19" t="s">
        <v>18</v>
      </c>
      <c r="B19" t="s">
        <v>34</v>
      </c>
      <c r="C19" s="4">
        <v>0</v>
      </c>
      <c r="D19" s="4">
        <v>5</v>
      </c>
      <c r="E19" s="5" t="s">
        <v>17</v>
      </c>
      <c r="F19" s="5" t="s">
        <v>17</v>
      </c>
      <c r="G19" s="4">
        <v>0</v>
      </c>
      <c r="H19" s="4">
        <v>0</v>
      </c>
      <c r="I19" s="4">
        <v>0</v>
      </c>
    </row>
    <row r="20" spans="1:9" x14ac:dyDescent="0.2">
      <c r="A20" t="s">
        <v>18</v>
      </c>
      <c r="B20" t="s">
        <v>35</v>
      </c>
      <c r="C20" s="5" t="s">
        <v>17</v>
      </c>
      <c r="D20" s="4">
        <v>5</v>
      </c>
      <c r="E20" s="4">
        <v>10</v>
      </c>
      <c r="F20" s="4">
        <v>10</v>
      </c>
      <c r="G20" s="4">
        <v>10</v>
      </c>
      <c r="H20" s="4">
        <v>5</v>
      </c>
      <c r="I20" s="4">
        <v>10</v>
      </c>
    </row>
    <row r="21" spans="1:9" x14ac:dyDescent="0.2">
      <c r="A21" t="s">
        <v>18</v>
      </c>
      <c r="B21" t="s">
        <v>36</v>
      </c>
      <c r="C21" s="4">
        <v>0</v>
      </c>
      <c r="D21" s="4">
        <v>0</v>
      </c>
      <c r="E21" s="4">
        <v>0</v>
      </c>
      <c r="F21" s="5" t="s">
        <v>17</v>
      </c>
      <c r="G21" s="4">
        <v>0</v>
      </c>
      <c r="H21" s="4">
        <v>0</v>
      </c>
      <c r="I21" s="4">
        <v>0</v>
      </c>
    </row>
    <row r="22" spans="1:9" x14ac:dyDescent="0.2">
      <c r="A22" t="s">
        <v>18</v>
      </c>
      <c r="B22" t="s">
        <v>37</v>
      </c>
      <c r="C22" s="5" t="s">
        <v>17</v>
      </c>
      <c r="D22" s="4">
        <v>5</v>
      </c>
      <c r="E22" s="4">
        <v>0</v>
      </c>
      <c r="F22" s="4">
        <v>0</v>
      </c>
      <c r="G22" s="4">
        <v>0</v>
      </c>
      <c r="H22" s="4">
        <v>0</v>
      </c>
      <c r="I22" s="4">
        <v>0</v>
      </c>
    </row>
    <row r="23" spans="1:9" x14ac:dyDescent="0.2">
      <c r="A23" t="s">
        <v>18</v>
      </c>
      <c r="B23" t="s">
        <v>38</v>
      </c>
      <c r="C23" s="5" t="s">
        <v>17</v>
      </c>
      <c r="D23" s="4">
        <v>10</v>
      </c>
      <c r="E23" s="4">
        <v>20</v>
      </c>
      <c r="F23" s="4">
        <v>15</v>
      </c>
      <c r="G23" s="4">
        <v>0</v>
      </c>
      <c r="H23" s="4">
        <v>10</v>
      </c>
      <c r="I23" s="4">
        <v>10</v>
      </c>
    </row>
    <row r="24" spans="1:9" x14ac:dyDescent="0.2">
      <c r="A24" t="s">
        <v>18</v>
      </c>
      <c r="B24" t="s">
        <v>39</v>
      </c>
      <c r="C24" s="4">
        <v>0</v>
      </c>
      <c r="D24" s="4">
        <v>0</v>
      </c>
      <c r="E24" s="4">
        <v>0</v>
      </c>
      <c r="F24" s="4">
        <v>0</v>
      </c>
      <c r="G24" s="4">
        <v>0</v>
      </c>
      <c r="H24" s="4">
        <v>0</v>
      </c>
      <c r="I24" s="4">
        <v>0</v>
      </c>
    </row>
    <row r="25" spans="1:9" x14ac:dyDescent="0.2">
      <c r="A25" t="s">
        <v>18</v>
      </c>
      <c r="B25" t="s">
        <v>40</v>
      </c>
      <c r="C25" s="4">
        <v>15</v>
      </c>
      <c r="D25" s="4">
        <v>15</v>
      </c>
      <c r="E25" s="4">
        <v>25</v>
      </c>
      <c r="F25" s="4">
        <v>0</v>
      </c>
      <c r="G25" s="4">
        <v>0</v>
      </c>
      <c r="H25" s="4">
        <v>0</v>
      </c>
      <c r="I25" s="4">
        <v>0</v>
      </c>
    </row>
    <row r="26" spans="1:9" x14ac:dyDescent="0.2">
      <c r="A26" t="s">
        <v>20</v>
      </c>
      <c r="B26" t="s">
        <v>41</v>
      </c>
      <c r="C26" s="4">
        <v>110</v>
      </c>
      <c r="D26" s="4">
        <v>0</v>
      </c>
      <c r="E26" s="4">
        <v>0</v>
      </c>
      <c r="F26" s="4">
        <v>0</v>
      </c>
      <c r="G26" s="4">
        <v>0</v>
      </c>
      <c r="H26" s="4">
        <v>0</v>
      </c>
      <c r="I26" s="4">
        <v>0</v>
      </c>
    </row>
    <row r="27" spans="1:9" x14ac:dyDescent="0.2">
      <c r="A27" t="s">
        <v>20</v>
      </c>
      <c r="B27" t="s">
        <v>42</v>
      </c>
      <c r="C27" s="4">
        <v>0</v>
      </c>
      <c r="D27" s="4">
        <v>0</v>
      </c>
      <c r="E27" s="4">
        <v>10</v>
      </c>
      <c r="F27" s="4">
        <v>0</v>
      </c>
      <c r="G27" s="4">
        <v>0</v>
      </c>
      <c r="H27" s="4">
        <v>0</v>
      </c>
      <c r="I27" s="4">
        <v>0</v>
      </c>
    </row>
    <row r="28" spans="1:9" x14ac:dyDescent="0.2">
      <c r="A28" t="s">
        <v>20</v>
      </c>
      <c r="B28" t="s">
        <v>43</v>
      </c>
      <c r="C28" s="4">
        <v>0</v>
      </c>
      <c r="D28" s="4">
        <v>0</v>
      </c>
      <c r="E28" s="4">
        <v>0</v>
      </c>
      <c r="F28" s="4">
        <v>0</v>
      </c>
      <c r="G28" s="4">
        <v>0</v>
      </c>
      <c r="H28" s="4">
        <v>0</v>
      </c>
      <c r="I28" s="4">
        <v>0</v>
      </c>
    </row>
    <row r="29" spans="1:9" x14ac:dyDescent="0.2">
      <c r="A29" t="s">
        <v>20</v>
      </c>
      <c r="B29" t="s">
        <v>44</v>
      </c>
      <c r="C29" s="4">
        <v>0</v>
      </c>
      <c r="D29" s="4">
        <v>0</v>
      </c>
      <c r="E29" s="5" t="s">
        <v>17</v>
      </c>
      <c r="F29" s="4">
        <v>0</v>
      </c>
      <c r="G29" s="5" t="s">
        <v>17</v>
      </c>
      <c r="H29" s="4">
        <v>5</v>
      </c>
      <c r="I29" s="5" t="s">
        <v>17</v>
      </c>
    </row>
    <row r="30" spans="1:9" x14ac:dyDescent="0.2">
      <c r="A30" t="s">
        <v>20</v>
      </c>
      <c r="B30" t="s">
        <v>45</v>
      </c>
      <c r="C30" s="4">
        <v>5</v>
      </c>
      <c r="D30" s="4">
        <v>10</v>
      </c>
      <c r="E30" s="4">
        <v>0</v>
      </c>
      <c r="F30" s="4">
        <v>0</v>
      </c>
      <c r="G30" s="4">
        <v>0</v>
      </c>
      <c r="H30" s="4">
        <v>10</v>
      </c>
      <c r="I30" s="4">
        <v>15</v>
      </c>
    </row>
    <row r="31" spans="1:9" x14ac:dyDescent="0.2">
      <c r="A31" t="s">
        <v>20</v>
      </c>
      <c r="B31" t="s">
        <v>38</v>
      </c>
      <c r="C31" s="4">
        <v>10</v>
      </c>
      <c r="D31" s="4">
        <v>10</v>
      </c>
      <c r="E31" s="4">
        <v>0</v>
      </c>
      <c r="F31" s="5" t="s">
        <v>17</v>
      </c>
      <c r="G31" s="4">
        <v>0</v>
      </c>
      <c r="H31" s="4">
        <v>0</v>
      </c>
      <c r="I31" s="4">
        <v>5</v>
      </c>
    </row>
    <row r="32" spans="1:9" x14ac:dyDescent="0.2">
      <c r="A32" t="s">
        <v>20</v>
      </c>
      <c r="B32" t="s">
        <v>46</v>
      </c>
      <c r="C32" s="4">
        <v>0</v>
      </c>
      <c r="D32" s="4">
        <v>0</v>
      </c>
      <c r="E32" s="4">
        <v>0</v>
      </c>
      <c r="F32" s="4">
        <v>0</v>
      </c>
      <c r="G32" s="4">
        <v>0</v>
      </c>
      <c r="H32" s="4">
        <v>0</v>
      </c>
      <c r="I32" s="4">
        <v>0</v>
      </c>
    </row>
    <row r="33" spans="1:9" x14ac:dyDescent="0.2">
      <c r="A33" t="s">
        <v>20</v>
      </c>
      <c r="B33" t="s">
        <v>39</v>
      </c>
      <c r="C33" s="4">
        <v>0</v>
      </c>
      <c r="D33" s="4">
        <v>0</v>
      </c>
      <c r="E33" s="4">
        <v>0</v>
      </c>
      <c r="F33" s="5" t="s">
        <v>17</v>
      </c>
      <c r="G33" s="4">
        <v>0</v>
      </c>
      <c r="H33" s="4">
        <v>0</v>
      </c>
      <c r="I33" s="4">
        <v>0</v>
      </c>
    </row>
    <row r="34" spans="1:9" x14ac:dyDescent="0.2">
      <c r="A34" t="s">
        <v>20</v>
      </c>
      <c r="B34" t="s">
        <v>40</v>
      </c>
      <c r="C34" s="4">
        <v>0</v>
      </c>
      <c r="D34" s="4">
        <v>0</v>
      </c>
      <c r="E34" s="4">
        <v>0</v>
      </c>
      <c r="F34" s="4">
        <v>0</v>
      </c>
      <c r="G34" s="4">
        <v>0</v>
      </c>
      <c r="H34" s="4">
        <v>0</v>
      </c>
      <c r="I34" s="4">
        <v>0</v>
      </c>
    </row>
    <row r="35" spans="1:9" x14ac:dyDescent="0.2">
      <c r="A35" t="s">
        <v>20</v>
      </c>
      <c r="B35" t="s">
        <v>47</v>
      </c>
      <c r="C35" s="4">
        <v>0</v>
      </c>
      <c r="D35" s="4">
        <v>0</v>
      </c>
      <c r="E35" s="4">
        <v>0</v>
      </c>
      <c r="F35" s="4">
        <v>0</v>
      </c>
      <c r="G35" s="4">
        <v>0</v>
      </c>
      <c r="H35" s="4">
        <v>0</v>
      </c>
      <c r="I35" s="4">
        <v>10</v>
      </c>
    </row>
    <row r="36" spans="1:9" x14ac:dyDescent="0.2">
      <c r="A36" t="s">
        <v>22</v>
      </c>
      <c r="B36" t="s">
        <v>41</v>
      </c>
      <c r="C36" s="4">
        <v>35</v>
      </c>
      <c r="D36" s="4">
        <v>15</v>
      </c>
      <c r="E36" s="4">
        <v>50</v>
      </c>
      <c r="F36" s="4">
        <v>0</v>
      </c>
      <c r="G36" s="4">
        <v>0</v>
      </c>
      <c r="H36" s="4">
        <v>0</v>
      </c>
      <c r="I36" s="4">
        <v>0</v>
      </c>
    </row>
    <row r="37" spans="1:9" x14ac:dyDescent="0.2">
      <c r="A37" t="s">
        <v>22</v>
      </c>
      <c r="B37" t="s">
        <v>42</v>
      </c>
      <c r="C37" s="4">
        <v>0</v>
      </c>
      <c r="D37" s="4">
        <v>0</v>
      </c>
      <c r="E37" s="4">
        <v>0</v>
      </c>
      <c r="F37" s="4">
        <v>0</v>
      </c>
      <c r="G37" s="4">
        <v>0</v>
      </c>
      <c r="H37" s="4">
        <v>0</v>
      </c>
      <c r="I37" s="5" t="s">
        <v>17</v>
      </c>
    </row>
    <row r="38" spans="1:9" x14ac:dyDescent="0.2">
      <c r="A38" t="s">
        <v>22</v>
      </c>
      <c r="B38" t="s">
        <v>43</v>
      </c>
      <c r="C38" s="4">
        <v>0</v>
      </c>
      <c r="D38" s="4">
        <v>0</v>
      </c>
      <c r="E38" s="4">
        <v>0</v>
      </c>
      <c r="F38" s="4">
        <v>0</v>
      </c>
      <c r="G38" s="4">
        <v>0</v>
      </c>
      <c r="H38" s="4">
        <v>0</v>
      </c>
      <c r="I38" s="4">
        <v>0</v>
      </c>
    </row>
    <row r="39" spans="1:9" x14ac:dyDescent="0.2">
      <c r="A39" t="s">
        <v>22</v>
      </c>
      <c r="B39" t="s">
        <v>48</v>
      </c>
      <c r="C39" s="4">
        <v>0</v>
      </c>
      <c r="D39" s="4">
        <v>0</v>
      </c>
      <c r="E39" s="4">
        <v>0</v>
      </c>
      <c r="F39" s="4">
        <v>0</v>
      </c>
      <c r="G39" s="4">
        <v>0</v>
      </c>
      <c r="H39" s="4">
        <v>0</v>
      </c>
      <c r="I39" s="4">
        <v>0</v>
      </c>
    </row>
    <row r="40" spans="1:9" x14ac:dyDescent="0.2">
      <c r="A40" t="s">
        <v>22</v>
      </c>
      <c r="B40" t="s">
        <v>49</v>
      </c>
      <c r="C40" s="4">
        <v>0</v>
      </c>
      <c r="D40" s="5" t="s">
        <v>17</v>
      </c>
      <c r="E40" s="4">
        <v>0</v>
      </c>
      <c r="F40" s="4">
        <v>0</v>
      </c>
      <c r="G40" s="4">
        <v>0</v>
      </c>
      <c r="H40" s="4">
        <v>0</v>
      </c>
      <c r="I40" s="4">
        <v>0</v>
      </c>
    </row>
    <row r="41" spans="1:9" x14ac:dyDescent="0.2">
      <c r="A41" t="s">
        <v>22</v>
      </c>
      <c r="B41" t="s">
        <v>44</v>
      </c>
      <c r="C41" s="4">
        <v>85</v>
      </c>
      <c r="D41" s="4">
        <v>110</v>
      </c>
      <c r="E41" s="4">
        <v>75</v>
      </c>
      <c r="F41" s="4">
        <v>60</v>
      </c>
      <c r="G41" s="4">
        <v>80</v>
      </c>
      <c r="H41" s="4">
        <v>55</v>
      </c>
      <c r="I41" s="4">
        <v>35</v>
      </c>
    </row>
    <row r="42" spans="1:9" x14ac:dyDescent="0.2">
      <c r="A42" t="s">
        <v>22</v>
      </c>
      <c r="B42" t="s">
        <v>50</v>
      </c>
      <c r="C42" s="4">
        <v>0</v>
      </c>
      <c r="D42" s="5" t="s">
        <v>17</v>
      </c>
      <c r="E42" s="4">
        <v>0</v>
      </c>
      <c r="F42" s="4">
        <v>0</v>
      </c>
      <c r="G42" s="4">
        <v>0</v>
      </c>
      <c r="H42" s="5" t="s">
        <v>17</v>
      </c>
      <c r="I42" s="4">
        <v>0</v>
      </c>
    </row>
    <row r="43" spans="1:9" x14ac:dyDescent="0.2">
      <c r="A43" t="s">
        <v>22</v>
      </c>
      <c r="B43" t="s">
        <v>51</v>
      </c>
      <c r="C43" s="4">
        <v>150</v>
      </c>
      <c r="D43" s="5" t="s">
        <v>17</v>
      </c>
      <c r="E43" s="4">
        <v>10</v>
      </c>
      <c r="F43" s="4">
        <v>5</v>
      </c>
      <c r="G43" s="5" t="s">
        <v>17</v>
      </c>
      <c r="H43" s="5" t="s">
        <v>17</v>
      </c>
      <c r="I43" s="4">
        <v>0</v>
      </c>
    </row>
    <row r="44" spans="1:9" x14ac:dyDescent="0.2">
      <c r="A44" t="s">
        <v>22</v>
      </c>
      <c r="B44" t="s">
        <v>52</v>
      </c>
      <c r="C44" s="4">
        <v>0</v>
      </c>
      <c r="D44" s="4">
        <v>0</v>
      </c>
      <c r="E44" s="4">
        <v>0</v>
      </c>
      <c r="F44" s="4">
        <v>0</v>
      </c>
      <c r="G44" s="4">
        <v>0</v>
      </c>
      <c r="H44" s="4">
        <v>0</v>
      </c>
      <c r="I44" s="4">
        <v>0</v>
      </c>
    </row>
    <row r="45" spans="1:9" x14ac:dyDescent="0.2">
      <c r="A45" t="s">
        <v>22</v>
      </c>
      <c r="B45" t="s">
        <v>45</v>
      </c>
      <c r="C45" s="4">
        <v>120</v>
      </c>
      <c r="D45" s="4">
        <v>100</v>
      </c>
      <c r="E45" s="4">
        <v>30</v>
      </c>
      <c r="F45" s="4">
        <v>95</v>
      </c>
      <c r="G45" s="4">
        <v>20</v>
      </c>
      <c r="H45" s="4">
        <v>155</v>
      </c>
      <c r="I45" s="4">
        <v>80</v>
      </c>
    </row>
    <row r="46" spans="1:9" x14ac:dyDescent="0.2">
      <c r="A46" t="s">
        <v>22</v>
      </c>
      <c r="B46" t="s">
        <v>38</v>
      </c>
      <c r="C46" s="4">
        <v>45</v>
      </c>
      <c r="D46" s="4">
        <v>20</v>
      </c>
      <c r="E46" s="4">
        <v>40</v>
      </c>
      <c r="F46" s="4">
        <v>30</v>
      </c>
      <c r="G46" s="5" t="s">
        <v>17</v>
      </c>
      <c r="H46" s="4">
        <v>0</v>
      </c>
      <c r="I46" s="4">
        <v>0</v>
      </c>
    </row>
    <row r="47" spans="1:9" x14ac:dyDescent="0.2">
      <c r="A47" t="s">
        <v>22</v>
      </c>
      <c r="B47" t="s">
        <v>53</v>
      </c>
      <c r="C47" s="4">
        <v>65</v>
      </c>
      <c r="D47" s="4">
        <v>30</v>
      </c>
      <c r="E47" s="4">
        <v>40</v>
      </c>
      <c r="F47" s="4">
        <v>10</v>
      </c>
      <c r="G47" s="4">
        <v>20</v>
      </c>
      <c r="H47" s="4">
        <v>10</v>
      </c>
      <c r="I47" s="4">
        <v>20</v>
      </c>
    </row>
    <row r="48" spans="1:9" x14ac:dyDescent="0.2">
      <c r="A48" t="s">
        <v>22</v>
      </c>
      <c r="B48" t="s">
        <v>54</v>
      </c>
      <c r="C48" s="4">
        <v>0</v>
      </c>
      <c r="D48" s="4">
        <v>0</v>
      </c>
      <c r="E48" s="4">
        <v>0</v>
      </c>
      <c r="F48" s="4">
        <v>0</v>
      </c>
      <c r="G48" s="4">
        <v>0</v>
      </c>
      <c r="H48" s="4">
        <v>0</v>
      </c>
      <c r="I48" s="4">
        <v>0</v>
      </c>
    </row>
    <row r="49" spans="1:9" x14ac:dyDescent="0.2">
      <c r="A49" t="s">
        <v>22</v>
      </c>
      <c r="B49" t="s">
        <v>55</v>
      </c>
      <c r="C49" s="4">
        <v>0</v>
      </c>
      <c r="D49" s="4">
        <v>15</v>
      </c>
      <c r="E49" s="4">
        <v>0</v>
      </c>
      <c r="F49" s="4">
        <v>0</v>
      </c>
      <c r="G49" s="4">
        <v>0</v>
      </c>
      <c r="H49" s="4">
        <v>0</v>
      </c>
      <c r="I49" s="4">
        <v>0</v>
      </c>
    </row>
    <row r="50" spans="1:9" x14ac:dyDescent="0.2">
      <c r="A50" t="s">
        <v>22</v>
      </c>
      <c r="B50" t="s">
        <v>46</v>
      </c>
      <c r="C50" s="4">
        <v>0</v>
      </c>
      <c r="D50" s="4">
        <v>0</v>
      </c>
      <c r="E50" s="4">
        <v>0</v>
      </c>
      <c r="F50" s="4">
        <v>0</v>
      </c>
      <c r="G50" s="4">
        <v>0</v>
      </c>
      <c r="H50" s="4">
        <v>0</v>
      </c>
      <c r="I50" s="4">
        <v>0</v>
      </c>
    </row>
    <row r="51" spans="1:9" x14ac:dyDescent="0.2">
      <c r="A51" t="s">
        <v>22</v>
      </c>
      <c r="B51" t="s">
        <v>39</v>
      </c>
      <c r="C51" s="4">
        <v>45</v>
      </c>
      <c r="D51" s="4">
        <v>35</v>
      </c>
      <c r="E51" s="4">
        <v>5</v>
      </c>
      <c r="F51" s="4">
        <v>40</v>
      </c>
      <c r="G51" s="4">
        <v>20</v>
      </c>
      <c r="H51" s="4">
        <v>20</v>
      </c>
      <c r="I51" s="4">
        <v>90</v>
      </c>
    </row>
    <row r="52" spans="1:9" x14ac:dyDescent="0.2">
      <c r="A52" t="s">
        <v>22</v>
      </c>
      <c r="B52" t="s">
        <v>40</v>
      </c>
      <c r="C52" s="4">
        <v>0</v>
      </c>
      <c r="D52" s="4">
        <v>0</v>
      </c>
      <c r="E52" s="4">
        <v>0</v>
      </c>
      <c r="F52" s="4">
        <v>0</v>
      </c>
      <c r="G52" s="4">
        <v>0</v>
      </c>
      <c r="H52" s="4">
        <v>0</v>
      </c>
      <c r="I52" s="5" t="s">
        <v>17</v>
      </c>
    </row>
    <row r="53" spans="1:9" x14ac:dyDescent="0.2">
      <c r="A53" t="s">
        <v>22</v>
      </c>
      <c r="B53" t="s">
        <v>47</v>
      </c>
      <c r="C53" s="4">
        <v>35</v>
      </c>
      <c r="D53" s="4">
        <v>20</v>
      </c>
      <c r="E53" s="4">
        <v>105</v>
      </c>
      <c r="F53" s="4">
        <v>80</v>
      </c>
      <c r="G53" s="4">
        <v>10</v>
      </c>
      <c r="H53" s="4">
        <v>20</v>
      </c>
      <c r="I53" s="4">
        <v>0</v>
      </c>
    </row>
    <row r="54" spans="1:9" x14ac:dyDescent="0.2">
      <c r="A54" t="s">
        <v>24</v>
      </c>
      <c r="B54" t="s">
        <v>56</v>
      </c>
      <c r="C54" s="4">
        <v>95</v>
      </c>
      <c r="D54" s="4">
        <v>40</v>
      </c>
      <c r="E54" s="4">
        <v>25</v>
      </c>
      <c r="F54" s="4">
        <v>40</v>
      </c>
      <c r="G54" s="4">
        <v>10</v>
      </c>
      <c r="H54" s="4">
        <v>0</v>
      </c>
      <c r="I54" s="4">
        <v>0</v>
      </c>
    </row>
    <row r="55" spans="1:9" x14ac:dyDescent="0.2">
      <c r="A55" t="s">
        <v>24</v>
      </c>
      <c r="B55" t="s">
        <v>41</v>
      </c>
      <c r="C55" s="4">
        <v>25</v>
      </c>
      <c r="D55" s="4">
        <v>5</v>
      </c>
      <c r="E55" s="4">
        <v>0</v>
      </c>
      <c r="F55" s="4">
        <v>0</v>
      </c>
      <c r="G55" s="4">
        <v>0</v>
      </c>
      <c r="H55" s="4">
        <v>0</v>
      </c>
      <c r="I55" s="4">
        <v>0</v>
      </c>
    </row>
    <row r="56" spans="1:9" x14ac:dyDescent="0.2">
      <c r="A56" t="s">
        <v>24</v>
      </c>
      <c r="B56" t="s">
        <v>42</v>
      </c>
      <c r="C56" s="4">
        <v>50</v>
      </c>
      <c r="D56" s="5" t="s">
        <v>17</v>
      </c>
      <c r="E56" s="4">
        <v>0</v>
      </c>
      <c r="F56" s="4">
        <v>0</v>
      </c>
      <c r="G56" s="4">
        <v>0</v>
      </c>
      <c r="H56" s="4">
        <v>0</v>
      </c>
      <c r="I56" s="4">
        <v>15</v>
      </c>
    </row>
    <row r="57" spans="1:9" x14ac:dyDescent="0.2">
      <c r="A57" t="s">
        <v>24</v>
      </c>
      <c r="B57" t="s">
        <v>43</v>
      </c>
      <c r="C57" s="4">
        <v>0</v>
      </c>
      <c r="D57" s="4">
        <v>0</v>
      </c>
      <c r="E57" s="4">
        <v>0</v>
      </c>
      <c r="F57" s="4">
        <v>0</v>
      </c>
      <c r="G57" s="4">
        <v>0</v>
      </c>
      <c r="H57" s="5" t="s">
        <v>30</v>
      </c>
      <c r="I57" s="5" t="s">
        <v>30</v>
      </c>
    </row>
    <row r="58" spans="1:9" x14ac:dyDescent="0.2">
      <c r="A58" t="s">
        <v>24</v>
      </c>
      <c r="B58" t="s">
        <v>57</v>
      </c>
      <c r="C58" s="5" t="s">
        <v>30</v>
      </c>
      <c r="D58" s="5" t="s">
        <v>30</v>
      </c>
      <c r="E58" s="5" t="s">
        <v>30</v>
      </c>
      <c r="F58" s="5" t="s">
        <v>30</v>
      </c>
      <c r="G58" s="5" t="s">
        <v>30</v>
      </c>
      <c r="H58" s="4">
        <v>0</v>
      </c>
      <c r="I58" s="4">
        <v>0</v>
      </c>
    </row>
    <row r="59" spans="1:9" x14ac:dyDescent="0.2">
      <c r="A59" t="s">
        <v>24</v>
      </c>
      <c r="B59" t="s">
        <v>58</v>
      </c>
      <c r="C59" s="4">
        <v>0</v>
      </c>
      <c r="D59" s="4">
        <v>0</v>
      </c>
      <c r="E59" s="5" t="s">
        <v>30</v>
      </c>
      <c r="F59" s="5" t="s">
        <v>30</v>
      </c>
      <c r="G59" s="5" t="s">
        <v>30</v>
      </c>
      <c r="H59" s="5" t="s">
        <v>30</v>
      </c>
      <c r="I59" s="5" t="s">
        <v>30</v>
      </c>
    </row>
    <row r="60" spans="1:9" x14ac:dyDescent="0.2">
      <c r="A60" t="s">
        <v>24</v>
      </c>
      <c r="B60" t="s">
        <v>59</v>
      </c>
      <c r="C60" s="4">
        <v>10</v>
      </c>
      <c r="D60" s="4">
        <v>45</v>
      </c>
      <c r="E60" s="4">
        <v>95</v>
      </c>
      <c r="F60" s="4">
        <v>35</v>
      </c>
      <c r="G60" s="4">
        <v>40</v>
      </c>
      <c r="H60" s="4">
        <v>45</v>
      </c>
      <c r="I60" s="4">
        <v>30</v>
      </c>
    </row>
    <row r="61" spans="1:9" x14ac:dyDescent="0.2">
      <c r="A61" t="s">
        <v>24</v>
      </c>
      <c r="B61" t="s">
        <v>51</v>
      </c>
      <c r="C61" s="4">
        <v>85</v>
      </c>
      <c r="D61" s="4">
        <v>55</v>
      </c>
      <c r="E61" s="4">
        <v>90</v>
      </c>
      <c r="F61" s="4">
        <v>75</v>
      </c>
      <c r="G61" s="4">
        <v>95</v>
      </c>
      <c r="H61" s="4">
        <v>90</v>
      </c>
      <c r="I61" s="4">
        <v>40</v>
      </c>
    </row>
    <row r="62" spans="1:9" x14ac:dyDescent="0.2">
      <c r="A62" t="s">
        <v>24</v>
      </c>
      <c r="B62" t="s">
        <v>45</v>
      </c>
      <c r="C62" s="4">
        <v>15</v>
      </c>
      <c r="D62" s="4">
        <v>15</v>
      </c>
      <c r="E62" s="4">
        <v>5</v>
      </c>
      <c r="F62" s="4">
        <v>10</v>
      </c>
      <c r="G62" s="4">
        <v>0</v>
      </c>
      <c r="H62" s="5" t="s">
        <v>30</v>
      </c>
      <c r="I62" s="5" t="s">
        <v>30</v>
      </c>
    </row>
    <row r="63" spans="1:9" x14ac:dyDescent="0.2">
      <c r="A63" t="s">
        <v>24</v>
      </c>
      <c r="B63" t="s">
        <v>38</v>
      </c>
      <c r="C63" s="4">
        <v>25</v>
      </c>
      <c r="D63" s="4">
        <v>15</v>
      </c>
      <c r="E63" s="4">
        <v>30</v>
      </c>
      <c r="F63" s="4">
        <v>0</v>
      </c>
      <c r="G63" s="4">
        <v>0</v>
      </c>
      <c r="H63" s="5" t="s">
        <v>17</v>
      </c>
      <c r="I63" s="4">
        <v>0</v>
      </c>
    </row>
    <row r="64" spans="1:9" x14ac:dyDescent="0.2">
      <c r="A64" t="s">
        <v>24</v>
      </c>
      <c r="B64" t="s">
        <v>53</v>
      </c>
      <c r="C64" s="4">
        <v>110</v>
      </c>
      <c r="D64" s="4">
        <v>65</v>
      </c>
      <c r="E64" s="4">
        <v>70</v>
      </c>
      <c r="F64" s="4">
        <v>30</v>
      </c>
      <c r="G64" s="4">
        <v>20</v>
      </c>
      <c r="H64" s="4">
        <v>10</v>
      </c>
      <c r="I64" s="4">
        <v>5</v>
      </c>
    </row>
    <row r="65" spans="1:9" x14ac:dyDescent="0.2">
      <c r="A65" t="s">
        <v>24</v>
      </c>
      <c r="B65" t="s">
        <v>54</v>
      </c>
      <c r="C65" s="4">
        <v>0</v>
      </c>
      <c r="D65" s="4">
        <v>0</v>
      </c>
      <c r="E65" s="4">
        <v>0</v>
      </c>
      <c r="F65" s="4">
        <v>0</v>
      </c>
      <c r="G65" s="4">
        <v>0</v>
      </c>
      <c r="H65" s="4">
        <v>0</v>
      </c>
      <c r="I65" s="4">
        <v>0</v>
      </c>
    </row>
    <row r="66" spans="1:9" x14ac:dyDescent="0.2">
      <c r="A66" t="s">
        <v>24</v>
      </c>
      <c r="B66" t="s">
        <v>46</v>
      </c>
      <c r="C66" s="4">
        <v>5</v>
      </c>
      <c r="D66" s="4">
        <v>10</v>
      </c>
      <c r="E66" s="4">
        <v>0</v>
      </c>
      <c r="F66" s="4">
        <v>0</v>
      </c>
      <c r="G66" s="4">
        <v>0</v>
      </c>
      <c r="H66" s="4">
        <v>0</v>
      </c>
      <c r="I66" s="4">
        <v>0</v>
      </c>
    </row>
    <row r="67" spans="1:9" x14ac:dyDescent="0.2">
      <c r="A67" t="s">
        <v>24</v>
      </c>
      <c r="B67" t="s">
        <v>39</v>
      </c>
      <c r="C67" s="4">
        <v>110</v>
      </c>
      <c r="D67" s="4">
        <v>85</v>
      </c>
      <c r="E67" s="4">
        <v>75</v>
      </c>
      <c r="F67" s="4">
        <v>120</v>
      </c>
      <c r="G67" s="4">
        <v>140</v>
      </c>
      <c r="H67" s="4">
        <v>140</v>
      </c>
      <c r="I67" s="4">
        <v>85</v>
      </c>
    </row>
    <row r="68" spans="1:9" x14ac:dyDescent="0.2">
      <c r="A68" t="s">
        <v>24</v>
      </c>
      <c r="B68" t="s">
        <v>47</v>
      </c>
      <c r="C68" s="4">
        <v>10</v>
      </c>
      <c r="D68" s="5" t="s">
        <v>17</v>
      </c>
      <c r="E68" s="4">
        <v>0</v>
      </c>
      <c r="F68" s="4">
        <v>0</v>
      </c>
      <c r="G68" s="4">
        <v>0</v>
      </c>
      <c r="H68" s="4">
        <v>0</v>
      </c>
      <c r="I68" s="4">
        <v>0</v>
      </c>
    </row>
    <row r="69" spans="1:9" x14ac:dyDescent="0.2">
      <c r="A69" t="s">
        <v>26</v>
      </c>
      <c r="B69" t="s">
        <v>41</v>
      </c>
      <c r="C69" s="4">
        <v>15</v>
      </c>
      <c r="D69" s="5" t="s">
        <v>17</v>
      </c>
      <c r="E69" s="4">
        <v>0</v>
      </c>
      <c r="F69" s="4">
        <v>0</v>
      </c>
      <c r="G69" s="4">
        <v>0</v>
      </c>
      <c r="H69" s="4">
        <v>0</v>
      </c>
      <c r="I69" s="4">
        <v>10</v>
      </c>
    </row>
    <row r="70" spans="1:9" x14ac:dyDescent="0.2">
      <c r="A70" t="s">
        <v>26</v>
      </c>
      <c r="B70" t="s">
        <v>43</v>
      </c>
      <c r="C70" s="4">
        <v>0</v>
      </c>
      <c r="D70" s="4">
        <v>0</v>
      </c>
      <c r="E70" s="4">
        <v>0</v>
      </c>
      <c r="F70" s="5" t="s">
        <v>30</v>
      </c>
      <c r="G70" s="5" t="s">
        <v>30</v>
      </c>
      <c r="H70" s="5" t="s">
        <v>30</v>
      </c>
      <c r="I70" s="5" t="s">
        <v>30</v>
      </c>
    </row>
    <row r="71" spans="1:9" x14ac:dyDescent="0.2">
      <c r="A71" t="s">
        <v>26</v>
      </c>
      <c r="B71" t="s">
        <v>58</v>
      </c>
      <c r="C71" s="4">
        <v>0</v>
      </c>
      <c r="D71" s="4">
        <v>0</v>
      </c>
      <c r="E71" s="5" t="s">
        <v>30</v>
      </c>
      <c r="F71" s="5" t="s">
        <v>30</v>
      </c>
      <c r="G71" s="5" t="s">
        <v>30</v>
      </c>
      <c r="H71" s="5" t="s">
        <v>30</v>
      </c>
      <c r="I71" s="5" t="s">
        <v>30</v>
      </c>
    </row>
    <row r="72" spans="1:9" x14ac:dyDescent="0.2">
      <c r="A72" t="s">
        <v>26</v>
      </c>
      <c r="B72" t="s">
        <v>59</v>
      </c>
      <c r="C72" s="4">
        <v>240</v>
      </c>
      <c r="D72" s="4">
        <v>185</v>
      </c>
      <c r="E72" s="4">
        <v>205</v>
      </c>
      <c r="F72" s="4">
        <v>345</v>
      </c>
      <c r="G72" s="4">
        <v>290</v>
      </c>
      <c r="H72" s="4">
        <v>240</v>
      </c>
      <c r="I72" s="4">
        <v>180</v>
      </c>
    </row>
    <row r="73" spans="1:9" x14ac:dyDescent="0.2">
      <c r="A73" t="s">
        <v>26</v>
      </c>
      <c r="B73" t="s">
        <v>51</v>
      </c>
      <c r="C73" s="4">
        <v>0</v>
      </c>
      <c r="D73" s="4">
        <v>0</v>
      </c>
      <c r="E73" s="5" t="s">
        <v>30</v>
      </c>
      <c r="F73" s="5" t="s">
        <v>30</v>
      </c>
      <c r="G73" s="5" t="s">
        <v>30</v>
      </c>
      <c r="H73" s="5" t="s">
        <v>30</v>
      </c>
      <c r="I73" s="5" t="s">
        <v>30</v>
      </c>
    </row>
    <row r="74" spans="1:9" x14ac:dyDescent="0.2">
      <c r="A74" t="s">
        <v>26</v>
      </c>
      <c r="B74" t="s">
        <v>45</v>
      </c>
      <c r="C74" s="4">
        <v>0</v>
      </c>
      <c r="D74" s="4">
        <v>5</v>
      </c>
      <c r="E74" s="5" t="s">
        <v>17</v>
      </c>
      <c r="F74" s="5" t="s">
        <v>17</v>
      </c>
      <c r="G74" s="4">
        <v>0</v>
      </c>
      <c r="H74" s="5" t="s">
        <v>30</v>
      </c>
      <c r="I74" s="5" t="s">
        <v>30</v>
      </c>
    </row>
    <row r="75" spans="1:9" x14ac:dyDescent="0.2">
      <c r="A75" t="s">
        <v>26</v>
      </c>
      <c r="B75" t="s">
        <v>38</v>
      </c>
      <c r="C75" s="5" t="s">
        <v>17</v>
      </c>
      <c r="D75" s="5" t="s">
        <v>17</v>
      </c>
      <c r="E75" s="5" t="s">
        <v>17</v>
      </c>
      <c r="F75" s="4">
        <v>25</v>
      </c>
      <c r="G75" s="4">
        <v>0</v>
      </c>
      <c r="H75" s="4">
        <v>10</v>
      </c>
      <c r="I75" s="4">
        <v>20</v>
      </c>
    </row>
    <row r="76" spans="1:9" x14ac:dyDescent="0.2">
      <c r="A76" t="s">
        <v>26</v>
      </c>
      <c r="B76" t="s">
        <v>53</v>
      </c>
      <c r="C76" s="4">
        <v>10</v>
      </c>
      <c r="D76" s="4">
        <v>20</v>
      </c>
      <c r="E76" s="4">
        <v>5</v>
      </c>
      <c r="F76" s="5" t="s">
        <v>30</v>
      </c>
      <c r="G76" s="5" t="s">
        <v>30</v>
      </c>
      <c r="H76" s="5" t="s">
        <v>30</v>
      </c>
      <c r="I76" s="5" t="s">
        <v>30</v>
      </c>
    </row>
    <row r="77" spans="1:9" x14ac:dyDescent="0.2">
      <c r="A77" t="s">
        <v>26</v>
      </c>
      <c r="B77" t="s">
        <v>46</v>
      </c>
      <c r="C77" s="4">
        <v>0</v>
      </c>
      <c r="D77" s="5" t="s">
        <v>17</v>
      </c>
      <c r="E77" s="4">
        <v>0</v>
      </c>
      <c r="F77" s="4">
        <v>0</v>
      </c>
      <c r="G77" s="4">
        <v>0</v>
      </c>
      <c r="H77" s="4">
        <v>0</v>
      </c>
      <c r="I77" s="4">
        <v>0</v>
      </c>
    </row>
    <row r="78" spans="1:9" x14ac:dyDescent="0.2">
      <c r="A78" t="s">
        <v>26</v>
      </c>
      <c r="B78" t="s">
        <v>39</v>
      </c>
      <c r="C78" s="4">
        <v>30</v>
      </c>
      <c r="D78" s="4">
        <v>60</v>
      </c>
      <c r="E78" s="4">
        <v>5</v>
      </c>
      <c r="F78" s="4">
        <v>25</v>
      </c>
      <c r="G78" s="4">
        <v>35</v>
      </c>
      <c r="H78" s="4">
        <v>25</v>
      </c>
      <c r="I78" s="4">
        <v>0</v>
      </c>
    </row>
    <row r="79" spans="1:9" x14ac:dyDescent="0.2">
      <c r="A79" t="s">
        <v>26</v>
      </c>
      <c r="B79" t="s">
        <v>60</v>
      </c>
      <c r="C79" s="4">
        <v>45</v>
      </c>
      <c r="D79" s="4">
        <v>30</v>
      </c>
      <c r="E79" s="4">
        <v>25</v>
      </c>
      <c r="F79" s="4">
        <v>0</v>
      </c>
      <c r="G79" s="4">
        <v>0</v>
      </c>
      <c r="H79" s="4">
        <v>10</v>
      </c>
      <c r="I79" s="4">
        <v>15</v>
      </c>
    </row>
    <row r="80" spans="1:9" x14ac:dyDescent="0.2">
      <c r="A80" t="s">
        <v>28</v>
      </c>
      <c r="B80" t="s">
        <v>45</v>
      </c>
      <c r="C80" s="4">
        <v>20</v>
      </c>
      <c r="D80" s="4">
        <v>0</v>
      </c>
      <c r="E80" s="4">
        <v>0</v>
      </c>
      <c r="F80" s="5" t="s">
        <v>30</v>
      </c>
      <c r="G80" s="5" t="s">
        <v>30</v>
      </c>
      <c r="H80" s="5" t="s">
        <v>30</v>
      </c>
      <c r="I80" s="5" t="s">
        <v>30</v>
      </c>
    </row>
  </sheetData>
  <pageMargins left="0.7" right="0.7" top="0.75" bottom="0.75" header="0.3" footer="0.3"/>
  <pageSetup paperSize="9" orientation="portrait" horizontalDpi="300" verticalDpi="300"/>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80"/>
  <sheetViews>
    <sheetView workbookViewId="0"/>
  </sheetViews>
  <sheetFormatPr defaultColWidth="11.109375" defaultRowHeight="15" x14ac:dyDescent="0.2"/>
  <cols>
    <col min="1" max="1" width="6.6640625" customWidth="1"/>
    <col min="2" max="2" width="52.6640625" customWidth="1"/>
    <col min="3" max="9" width="19.6640625" customWidth="1"/>
  </cols>
  <sheetData>
    <row r="1" spans="1:9" ht="30" customHeight="1" x14ac:dyDescent="0.2">
      <c r="A1" s="12" t="s">
        <v>92</v>
      </c>
    </row>
    <row r="2" spans="1:9" x14ac:dyDescent="0.2">
      <c r="A2" t="s">
        <v>61</v>
      </c>
    </row>
    <row r="3" spans="1:9" x14ac:dyDescent="0.2">
      <c r="A3" t="s">
        <v>62</v>
      </c>
    </row>
    <row r="4" spans="1:9" ht="15.75" x14ac:dyDescent="0.25">
      <c r="A4" s="3" t="s">
        <v>6</v>
      </c>
      <c r="B4" s="3" t="s">
        <v>7</v>
      </c>
      <c r="C4" s="3" t="s">
        <v>8</v>
      </c>
      <c r="D4" s="3" t="s">
        <v>9</v>
      </c>
      <c r="E4" s="3" t="s">
        <v>10</v>
      </c>
      <c r="F4" s="3" t="s">
        <v>11</v>
      </c>
      <c r="G4" s="3" t="s">
        <v>12</v>
      </c>
      <c r="H4" s="3" t="s">
        <v>13</v>
      </c>
      <c r="I4" s="3" t="s">
        <v>14</v>
      </c>
    </row>
    <row r="5" spans="1:9" x14ac:dyDescent="0.2">
      <c r="A5" t="s">
        <v>15</v>
      </c>
      <c r="B5" t="s">
        <v>16</v>
      </c>
      <c r="C5" s="4">
        <v>5</v>
      </c>
      <c r="D5" s="5" t="s">
        <v>17</v>
      </c>
      <c r="E5" s="4">
        <v>25</v>
      </c>
      <c r="F5" s="5" t="s">
        <v>17</v>
      </c>
      <c r="G5" s="5" t="s">
        <v>17</v>
      </c>
      <c r="H5" s="4">
        <v>0</v>
      </c>
      <c r="I5" s="5" t="s">
        <v>17</v>
      </c>
    </row>
    <row r="6" spans="1:9" x14ac:dyDescent="0.2">
      <c r="A6" t="s">
        <v>18</v>
      </c>
      <c r="B6" t="s">
        <v>19</v>
      </c>
      <c r="C6" s="4">
        <v>65</v>
      </c>
      <c r="D6" s="4">
        <v>25</v>
      </c>
      <c r="E6" s="4">
        <v>40</v>
      </c>
      <c r="F6" s="4">
        <v>25</v>
      </c>
      <c r="G6" s="4">
        <v>30</v>
      </c>
      <c r="H6" s="5" t="s">
        <v>17</v>
      </c>
      <c r="I6" s="4">
        <v>45</v>
      </c>
    </row>
    <row r="7" spans="1:9" x14ac:dyDescent="0.2">
      <c r="A7" t="s">
        <v>20</v>
      </c>
      <c r="B7" t="s">
        <v>21</v>
      </c>
      <c r="C7" s="4">
        <v>120</v>
      </c>
      <c r="D7" s="4">
        <v>35</v>
      </c>
      <c r="E7" s="4">
        <v>30</v>
      </c>
      <c r="F7" s="4">
        <v>35</v>
      </c>
      <c r="G7" s="4">
        <v>25</v>
      </c>
      <c r="H7" s="4">
        <v>90</v>
      </c>
      <c r="I7" s="4">
        <v>75</v>
      </c>
    </row>
    <row r="8" spans="1:9" x14ac:dyDescent="0.2">
      <c r="A8" t="s">
        <v>22</v>
      </c>
      <c r="B8" t="s">
        <v>23</v>
      </c>
      <c r="C8" s="4">
        <v>1470</v>
      </c>
      <c r="D8" s="4">
        <v>1255</v>
      </c>
      <c r="E8" s="4">
        <v>865</v>
      </c>
      <c r="F8" s="4">
        <v>620</v>
      </c>
      <c r="G8" s="4">
        <v>390</v>
      </c>
      <c r="H8" s="4">
        <v>845</v>
      </c>
      <c r="I8" s="4">
        <v>635</v>
      </c>
    </row>
    <row r="9" spans="1:9" x14ac:dyDescent="0.2">
      <c r="A9" t="s">
        <v>24</v>
      </c>
      <c r="B9" t="s">
        <v>25</v>
      </c>
      <c r="C9" s="4">
        <v>1450</v>
      </c>
      <c r="D9" s="4">
        <v>760</v>
      </c>
      <c r="E9" s="4">
        <v>910</v>
      </c>
      <c r="F9" s="4">
        <v>700</v>
      </c>
      <c r="G9" s="4">
        <v>620</v>
      </c>
      <c r="H9" s="4">
        <v>440</v>
      </c>
      <c r="I9" s="4">
        <v>330</v>
      </c>
    </row>
    <row r="10" spans="1:9" x14ac:dyDescent="0.2">
      <c r="A10" t="s">
        <v>26</v>
      </c>
      <c r="B10" t="s">
        <v>27</v>
      </c>
      <c r="C10" s="4">
        <v>395</v>
      </c>
      <c r="D10" s="4">
        <v>415</v>
      </c>
      <c r="E10" s="4">
        <v>305</v>
      </c>
      <c r="F10" s="4">
        <v>260</v>
      </c>
      <c r="G10" s="4">
        <v>165</v>
      </c>
      <c r="H10" s="4">
        <v>155</v>
      </c>
      <c r="I10" s="4">
        <v>30</v>
      </c>
    </row>
    <row r="11" spans="1:9" x14ac:dyDescent="0.2">
      <c r="A11" t="s">
        <v>28</v>
      </c>
      <c r="B11" t="s">
        <v>29</v>
      </c>
      <c r="C11" s="4">
        <v>0</v>
      </c>
      <c r="D11" s="4">
        <v>0</v>
      </c>
      <c r="E11" s="4">
        <v>0</v>
      </c>
      <c r="F11" s="5" t="s">
        <v>30</v>
      </c>
      <c r="G11" s="5" t="s">
        <v>30</v>
      </c>
      <c r="H11" s="5" t="s">
        <v>30</v>
      </c>
      <c r="I11" s="5" t="s">
        <v>30</v>
      </c>
    </row>
    <row r="12" spans="1:9" x14ac:dyDescent="0.2">
      <c r="A12" s="8" t="s">
        <v>15</v>
      </c>
      <c r="B12" s="8" t="s">
        <v>31</v>
      </c>
      <c r="C12" s="7">
        <v>0</v>
      </c>
      <c r="D12" s="7">
        <v>0</v>
      </c>
      <c r="E12" s="7">
        <v>0</v>
      </c>
      <c r="F12" s="7">
        <v>0</v>
      </c>
      <c r="G12" s="6" t="s">
        <v>30</v>
      </c>
      <c r="H12" s="6" t="s">
        <v>30</v>
      </c>
      <c r="I12" s="6" t="s">
        <v>30</v>
      </c>
    </row>
    <row r="13" spans="1:9" x14ac:dyDescent="0.2">
      <c r="A13" t="s">
        <v>15</v>
      </c>
      <c r="B13" t="s">
        <v>32</v>
      </c>
      <c r="C13" s="5" t="s">
        <v>17</v>
      </c>
      <c r="D13" s="4">
        <v>0</v>
      </c>
      <c r="E13" s="4">
        <v>0</v>
      </c>
      <c r="F13" s="4">
        <v>0</v>
      </c>
      <c r="G13" s="5" t="s">
        <v>30</v>
      </c>
      <c r="H13" s="5" t="s">
        <v>30</v>
      </c>
      <c r="I13" s="5" t="s">
        <v>30</v>
      </c>
    </row>
    <row r="14" spans="1:9" x14ac:dyDescent="0.2">
      <c r="A14" t="s">
        <v>15</v>
      </c>
      <c r="B14" t="s">
        <v>33</v>
      </c>
      <c r="C14" s="5" t="s">
        <v>17</v>
      </c>
      <c r="D14" s="5" t="s">
        <v>17</v>
      </c>
      <c r="E14" s="4">
        <v>0</v>
      </c>
      <c r="F14" s="4">
        <v>0</v>
      </c>
      <c r="G14" s="5" t="s">
        <v>30</v>
      </c>
      <c r="H14" s="5" t="s">
        <v>30</v>
      </c>
      <c r="I14" s="5" t="s">
        <v>30</v>
      </c>
    </row>
    <row r="15" spans="1:9" x14ac:dyDescent="0.2">
      <c r="A15" t="s">
        <v>15</v>
      </c>
      <c r="B15" t="s">
        <v>34</v>
      </c>
      <c r="C15" s="4">
        <v>0</v>
      </c>
      <c r="D15" s="4">
        <v>0</v>
      </c>
      <c r="E15" s="4">
        <v>0</v>
      </c>
      <c r="F15" s="4">
        <v>0</v>
      </c>
      <c r="G15" s="4">
        <v>0</v>
      </c>
      <c r="H15" s="4">
        <v>0</v>
      </c>
      <c r="I15" s="4">
        <v>0</v>
      </c>
    </row>
    <row r="16" spans="1:9" x14ac:dyDescent="0.2">
      <c r="A16" t="s">
        <v>15</v>
      </c>
      <c r="B16" t="s">
        <v>35</v>
      </c>
      <c r="C16" s="5" t="s">
        <v>17</v>
      </c>
      <c r="D16" s="5" t="s">
        <v>17</v>
      </c>
      <c r="E16" s="4">
        <v>15</v>
      </c>
      <c r="F16" s="4">
        <v>0</v>
      </c>
      <c r="G16" s="5" t="s">
        <v>17</v>
      </c>
      <c r="H16" s="4">
        <v>0</v>
      </c>
      <c r="I16" s="4">
        <v>0</v>
      </c>
    </row>
    <row r="17" spans="1:9" x14ac:dyDescent="0.2">
      <c r="A17" t="s">
        <v>15</v>
      </c>
      <c r="B17" t="s">
        <v>36</v>
      </c>
      <c r="C17" s="4">
        <v>0</v>
      </c>
      <c r="D17" s="4">
        <v>0</v>
      </c>
      <c r="E17" s="5" t="s">
        <v>17</v>
      </c>
      <c r="F17" s="4">
        <v>0</v>
      </c>
      <c r="G17" s="4">
        <v>0</v>
      </c>
      <c r="H17" s="4">
        <v>0</v>
      </c>
      <c r="I17" s="4">
        <v>0</v>
      </c>
    </row>
    <row r="18" spans="1:9" x14ac:dyDescent="0.2">
      <c r="A18" t="s">
        <v>15</v>
      </c>
      <c r="B18" t="s">
        <v>37</v>
      </c>
      <c r="C18" s="5" t="s">
        <v>17</v>
      </c>
      <c r="D18" s="4">
        <v>0</v>
      </c>
      <c r="E18" s="4">
        <v>10</v>
      </c>
      <c r="F18" s="5" t="s">
        <v>17</v>
      </c>
      <c r="G18" s="4">
        <v>0</v>
      </c>
      <c r="H18" s="4">
        <v>0</v>
      </c>
      <c r="I18" s="5" t="s">
        <v>17</v>
      </c>
    </row>
    <row r="19" spans="1:9" x14ac:dyDescent="0.2">
      <c r="A19" t="s">
        <v>18</v>
      </c>
      <c r="B19" t="s">
        <v>34</v>
      </c>
      <c r="C19" s="4">
        <v>0</v>
      </c>
      <c r="D19" s="4">
        <v>0</v>
      </c>
      <c r="E19" s="4">
        <v>0</v>
      </c>
      <c r="F19" s="4">
        <v>0</v>
      </c>
      <c r="G19" s="4">
        <v>0</v>
      </c>
      <c r="H19" s="4">
        <v>0</v>
      </c>
      <c r="I19" s="4">
        <v>0</v>
      </c>
    </row>
    <row r="20" spans="1:9" x14ac:dyDescent="0.2">
      <c r="A20" t="s">
        <v>18</v>
      </c>
      <c r="B20" t="s">
        <v>35</v>
      </c>
      <c r="C20" s="4">
        <v>15</v>
      </c>
      <c r="D20" s="4">
        <v>10</v>
      </c>
      <c r="E20" s="4">
        <v>10</v>
      </c>
      <c r="F20" s="5" t="s">
        <v>17</v>
      </c>
      <c r="G20" s="4">
        <v>15</v>
      </c>
      <c r="H20" s="4">
        <v>0</v>
      </c>
      <c r="I20" s="4">
        <v>10</v>
      </c>
    </row>
    <row r="21" spans="1:9" x14ac:dyDescent="0.2">
      <c r="A21" t="s">
        <v>18</v>
      </c>
      <c r="B21" t="s">
        <v>36</v>
      </c>
      <c r="C21" s="4">
        <v>10</v>
      </c>
      <c r="D21" s="4">
        <v>10</v>
      </c>
      <c r="E21" s="5" t="s">
        <v>17</v>
      </c>
      <c r="F21" s="4">
        <v>0</v>
      </c>
      <c r="G21" s="5" t="s">
        <v>17</v>
      </c>
      <c r="H21" s="4">
        <v>0</v>
      </c>
      <c r="I21" s="4">
        <v>20</v>
      </c>
    </row>
    <row r="22" spans="1:9" x14ac:dyDescent="0.2">
      <c r="A22" t="s">
        <v>18</v>
      </c>
      <c r="B22" t="s">
        <v>37</v>
      </c>
      <c r="C22" s="4">
        <v>20</v>
      </c>
      <c r="D22" s="4">
        <v>10</v>
      </c>
      <c r="E22" s="4">
        <v>10</v>
      </c>
      <c r="F22" s="4">
        <v>15</v>
      </c>
      <c r="G22" s="4">
        <v>5</v>
      </c>
      <c r="H22" s="4">
        <v>0</v>
      </c>
      <c r="I22" s="5" t="s">
        <v>17</v>
      </c>
    </row>
    <row r="23" spans="1:9" x14ac:dyDescent="0.2">
      <c r="A23" t="s">
        <v>18</v>
      </c>
      <c r="B23" t="s">
        <v>38</v>
      </c>
      <c r="C23" s="5" t="s">
        <v>17</v>
      </c>
      <c r="D23" s="5" t="s">
        <v>17</v>
      </c>
      <c r="E23" s="4">
        <v>5</v>
      </c>
      <c r="F23" s="4">
        <v>0</v>
      </c>
      <c r="G23" s="5" t="s">
        <v>17</v>
      </c>
      <c r="H23" s="5" t="s">
        <v>17</v>
      </c>
      <c r="I23" s="4">
        <v>5</v>
      </c>
    </row>
    <row r="24" spans="1:9" x14ac:dyDescent="0.2">
      <c r="A24" t="s">
        <v>18</v>
      </c>
      <c r="B24" t="s">
        <v>39</v>
      </c>
      <c r="C24" s="4">
        <v>10</v>
      </c>
      <c r="D24" s="4">
        <v>0</v>
      </c>
      <c r="E24" s="5" t="s">
        <v>17</v>
      </c>
      <c r="F24" s="4">
        <v>10</v>
      </c>
      <c r="G24" s="4">
        <v>5</v>
      </c>
      <c r="H24" s="4">
        <v>0</v>
      </c>
      <c r="I24" s="4">
        <v>5</v>
      </c>
    </row>
    <row r="25" spans="1:9" x14ac:dyDescent="0.2">
      <c r="A25" t="s">
        <v>18</v>
      </c>
      <c r="B25" t="s">
        <v>40</v>
      </c>
      <c r="C25" s="4">
        <v>10</v>
      </c>
      <c r="D25" s="4">
        <v>0</v>
      </c>
      <c r="E25" s="4">
        <v>5</v>
      </c>
      <c r="F25" s="4">
        <v>0</v>
      </c>
      <c r="G25" s="4">
        <v>0</v>
      </c>
      <c r="H25" s="4">
        <v>0</v>
      </c>
      <c r="I25" s="4">
        <v>0</v>
      </c>
    </row>
    <row r="26" spans="1:9" x14ac:dyDescent="0.2">
      <c r="A26" t="s">
        <v>20</v>
      </c>
      <c r="B26" t="s">
        <v>41</v>
      </c>
      <c r="C26" s="4">
        <v>10</v>
      </c>
      <c r="D26" s="4">
        <v>0</v>
      </c>
      <c r="E26" s="4">
        <v>0</v>
      </c>
      <c r="F26" s="4">
        <v>0</v>
      </c>
      <c r="G26" s="4">
        <v>0</v>
      </c>
      <c r="H26" s="4">
        <v>0</v>
      </c>
      <c r="I26" s="4">
        <v>0</v>
      </c>
    </row>
    <row r="27" spans="1:9" x14ac:dyDescent="0.2">
      <c r="A27" t="s">
        <v>20</v>
      </c>
      <c r="B27" t="s">
        <v>42</v>
      </c>
      <c r="C27" s="5" t="s">
        <v>17</v>
      </c>
      <c r="D27" s="4">
        <v>0</v>
      </c>
      <c r="E27" s="5" t="s">
        <v>17</v>
      </c>
      <c r="F27" s="4">
        <v>0</v>
      </c>
      <c r="G27" s="4">
        <v>0</v>
      </c>
      <c r="H27" s="4">
        <v>0</v>
      </c>
      <c r="I27" s="5" t="s">
        <v>17</v>
      </c>
    </row>
    <row r="28" spans="1:9" x14ac:dyDescent="0.2">
      <c r="A28" t="s">
        <v>20</v>
      </c>
      <c r="B28" t="s">
        <v>43</v>
      </c>
      <c r="C28" s="4">
        <v>0</v>
      </c>
      <c r="D28" s="4">
        <v>0</v>
      </c>
      <c r="E28" s="4">
        <v>0</v>
      </c>
      <c r="F28" s="4">
        <v>0</v>
      </c>
      <c r="G28" s="4">
        <v>0</v>
      </c>
      <c r="H28" s="4">
        <v>0</v>
      </c>
      <c r="I28" s="4">
        <v>0</v>
      </c>
    </row>
    <row r="29" spans="1:9" x14ac:dyDescent="0.2">
      <c r="A29" t="s">
        <v>20</v>
      </c>
      <c r="B29" t="s">
        <v>44</v>
      </c>
      <c r="C29" s="4">
        <v>15</v>
      </c>
      <c r="D29" s="5" t="s">
        <v>17</v>
      </c>
      <c r="E29" s="5" t="s">
        <v>17</v>
      </c>
      <c r="F29" s="4">
        <v>15</v>
      </c>
      <c r="G29" s="5" t="s">
        <v>17</v>
      </c>
      <c r="H29" s="4">
        <v>15</v>
      </c>
      <c r="I29" s="4">
        <v>25</v>
      </c>
    </row>
    <row r="30" spans="1:9" x14ac:dyDescent="0.2">
      <c r="A30" t="s">
        <v>20</v>
      </c>
      <c r="B30" t="s">
        <v>45</v>
      </c>
      <c r="C30" s="4">
        <v>20</v>
      </c>
      <c r="D30" s="5" t="s">
        <v>17</v>
      </c>
      <c r="E30" s="4">
        <v>0</v>
      </c>
      <c r="F30" s="4">
        <v>0</v>
      </c>
      <c r="G30" s="4">
        <v>10</v>
      </c>
      <c r="H30" s="4">
        <v>55</v>
      </c>
      <c r="I30" s="4">
        <v>35</v>
      </c>
    </row>
    <row r="31" spans="1:9" x14ac:dyDescent="0.2">
      <c r="A31" t="s">
        <v>20</v>
      </c>
      <c r="B31" t="s">
        <v>38</v>
      </c>
      <c r="C31" s="4">
        <v>30</v>
      </c>
      <c r="D31" s="4">
        <v>20</v>
      </c>
      <c r="E31" s="4">
        <v>15</v>
      </c>
      <c r="F31" s="4">
        <v>10</v>
      </c>
      <c r="G31" s="4">
        <v>10</v>
      </c>
      <c r="H31" s="4">
        <v>10</v>
      </c>
      <c r="I31" s="4">
        <v>10</v>
      </c>
    </row>
    <row r="32" spans="1:9" x14ac:dyDescent="0.2">
      <c r="A32" t="s">
        <v>20</v>
      </c>
      <c r="B32" t="s">
        <v>46</v>
      </c>
      <c r="C32" s="4">
        <v>0</v>
      </c>
      <c r="D32" s="4">
        <v>0</v>
      </c>
      <c r="E32" s="4">
        <v>0</v>
      </c>
      <c r="F32" s="4">
        <v>0</v>
      </c>
      <c r="G32" s="4">
        <v>0</v>
      </c>
      <c r="H32" s="4">
        <v>0</v>
      </c>
      <c r="I32" s="4">
        <v>0</v>
      </c>
    </row>
    <row r="33" spans="1:9" x14ac:dyDescent="0.2">
      <c r="A33" t="s">
        <v>20</v>
      </c>
      <c r="B33" t="s">
        <v>39</v>
      </c>
      <c r="C33" s="4">
        <v>5</v>
      </c>
      <c r="D33" s="4">
        <v>0</v>
      </c>
      <c r="E33" s="4">
        <v>5</v>
      </c>
      <c r="F33" s="4">
        <v>10</v>
      </c>
      <c r="G33" s="4">
        <v>5</v>
      </c>
      <c r="H33" s="4">
        <v>0</v>
      </c>
      <c r="I33" s="4">
        <v>0</v>
      </c>
    </row>
    <row r="34" spans="1:9" x14ac:dyDescent="0.2">
      <c r="A34" t="s">
        <v>20</v>
      </c>
      <c r="B34" t="s">
        <v>40</v>
      </c>
      <c r="C34" s="4">
        <v>25</v>
      </c>
      <c r="D34" s="4">
        <v>5</v>
      </c>
      <c r="E34" s="4">
        <v>0</v>
      </c>
      <c r="F34" s="4">
        <v>0</v>
      </c>
      <c r="G34" s="4">
        <v>0</v>
      </c>
      <c r="H34" s="5" t="s">
        <v>17</v>
      </c>
      <c r="I34" s="5" t="s">
        <v>17</v>
      </c>
    </row>
    <row r="35" spans="1:9" x14ac:dyDescent="0.2">
      <c r="A35" t="s">
        <v>20</v>
      </c>
      <c r="B35" t="s">
        <v>47</v>
      </c>
      <c r="C35" s="4">
        <v>15</v>
      </c>
      <c r="D35" s="4">
        <v>10</v>
      </c>
      <c r="E35" s="5" t="s">
        <v>17</v>
      </c>
      <c r="F35" s="4">
        <v>0</v>
      </c>
      <c r="G35" s="4">
        <v>0</v>
      </c>
      <c r="H35" s="5" t="s">
        <v>17</v>
      </c>
      <c r="I35" s="4">
        <v>0</v>
      </c>
    </row>
    <row r="36" spans="1:9" x14ac:dyDescent="0.2">
      <c r="A36" t="s">
        <v>22</v>
      </c>
      <c r="B36" t="s">
        <v>41</v>
      </c>
      <c r="C36" s="4">
        <v>450</v>
      </c>
      <c r="D36" s="4">
        <v>240</v>
      </c>
      <c r="E36" s="4">
        <v>95</v>
      </c>
      <c r="F36" s="4">
        <v>85</v>
      </c>
      <c r="G36" s="4">
        <v>65</v>
      </c>
      <c r="H36" s="4">
        <v>120</v>
      </c>
      <c r="I36" s="4">
        <v>85</v>
      </c>
    </row>
    <row r="37" spans="1:9" x14ac:dyDescent="0.2">
      <c r="A37" t="s">
        <v>22</v>
      </c>
      <c r="B37" t="s">
        <v>42</v>
      </c>
      <c r="C37" s="5" t="s">
        <v>17</v>
      </c>
      <c r="D37" s="4">
        <v>0</v>
      </c>
      <c r="E37" s="5" t="s">
        <v>17</v>
      </c>
      <c r="F37" s="5" t="s">
        <v>17</v>
      </c>
      <c r="G37" s="4">
        <v>0</v>
      </c>
      <c r="H37" s="5" t="s">
        <v>17</v>
      </c>
      <c r="I37" s="5" t="s">
        <v>17</v>
      </c>
    </row>
    <row r="38" spans="1:9" x14ac:dyDescent="0.2">
      <c r="A38" t="s">
        <v>22</v>
      </c>
      <c r="B38" t="s">
        <v>43</v>
      </c>
      <c r="C38" s="4">
        <v>0</v>
      </c>
      <c r="D38" s="4">
        <v>0</v>
      </c>
      <c r="E38" s="4">
        <v>0</v>
      </c>
      <c r="F38" s="4">
        <v>0</v>
      </c>
      <c r="G38" s="4">
        <v>0</v>
      </c>
      <c r="H38" s="4">
        <v>0</v>
      </c>
      <c r="I38" s="4">
        <v>0</v>
      </c>
    </row>
    <row r="39" spans="1:9" x14ac:dyDescent="0.2">
      <c r="A39" t="s">
        <v>22</v>
      </c>
      <c r="B39" t="s">
        <v>48</v>
      </c>
      <c r="C39" s="4">
        <v>0</v>
      </c>
      <c r="D39" s="4">
        <v>0</v>
      </c>
      <c r="E39" s="4">
        <v>0</v>
      </c>
      <c r="F39" s="4">
        <v>0</v>
      </c>
      <c r="G39" s="4">
        <v>0</v>
      </c>
      <c r="H39" s="4">
        <v>0</v>
      </c>
      <c r="I39" s="4">
        <v>0</v>
      </c>
    </row>
    <row r="40" spans="1:9" x14ac:dyDescent="0.2">
      <c r="A40" t="s">
        <v>22</v>
      </c>
      <c r="B40" t="s">
        <v>49</v>
      </c>
      <c r="C40" s="4">
        <v>10</v>
      </c>
      <c r="D40" s="4">
        <v>0</v>
      </c>
      <c r="E40" s="4">
        <v>0</v>
      </c>
      <c r="F40" s="4">
        <v>0</v>
      </c>
      <c r="G40" s="4">
        <v>0</v>
      </c>
      <c r="H40" s="4">
        <v>0</v>
      </c>
      <c r="I40" s="4">
        <v>0</v>
      </c>
    </row>
    <row r="41" spans="1:9" x14ac:dyDescent="0.2">
      <c r="A41" t="s">
        <v>22</v>
      </c>
      <c r="B41" t="s">
        <v>44</v>
      </c>
      <c r="C41" s="4">
        <v>425</v>
      </c>
      <c r="D41" s="4">
        <v>390</v>
      </c>
      <c r="E41" s="4">
        <v>275</v>
      </c>
      <c r="F41" s="4">
        <v>240</v>
      </c>
      <c r="G41" s="4">
        <v>240</v>
      </c>
      <c r="H41" s="4">
        <v>630</v>
      </c>
      <c r="I41" s="4">
        <v>485</v>
      </c>
    </row>
    <row r="42" spans="1:9" x14ac:dyDescent="0.2">
      <c r="A42" t="s">
        <v>22</v>
      </c>
      <c r="B42" t="s">
        <v>50</v>
      </c>
      <c r="C42" s="4">
        <v>10</v>
      </c>
      <c r="D42" s="4">
        <v>0</v>
      </c>
      <c r="E42" s="4">
        <v>0</v>
      </c>
      <c r="F42" s="4">
        <v>0</v>
      </c>
      <c r="G42" s="4">
        <v>0</v>
      </c>
      <c r="H42" s="4">
        <v>0</v>
      </c>
      <c r="I42" s="4">
        <v>0</v>
      </c>
    </row>
    <row r="43" spans="1:9" x14ac:dyDescent="0.2">
      <c r="A43" t="s">
        <v>22</v>
      </c>
      <c r="B43" t="s">
        <v>51</v>
      </c>
      <c r="C43" s="4">
        <v>205</v>
      </c>
      <c r="D43" s="4">
        <v>285</v>
      </c>
      <c r="E43" s="4">
        <v>370</v>
      </c>
      <c r="F43" s="4">
        <v>180</v>
      </c>
      <c r="G43" s="4">
        <v>35</v>
      </c>
      <c r="H43" s="4">
        <v>0</v>
      </c>
      <c r="I43" s="4">
        <v>0</v>
      </c>
    </row>
    <row r="44" spans="1:9" x14ac:dyDescent="0.2">
      <c r="A44" t="s">
        <v>22</v>
      </c>
      <c r="B44" t="s">
        <v>52</v>
      </c>
      <c r="C44" s="5" t="s">
        <v>17</v>
      </c>
      <c r="D44" s="4">
        <v>0</v>
      </c>
      <c r="E44" s="4">
        <v>0</v>
      </c>
      <c r="F44" s="4">
        <v>0</v>
      </c>
      <c r="G44" s="4">
        <v>0</v>
      </c>
      <c r="H44" s="4">
        <v>0</v>
      </c>
      <c r="I44" s="4">
        <v>0</v>
      </c>
    </row>
    <row r="45" spans="1:9" x14ac:dyDescent="0.2">
      <c r="A45" t="s">
        <v>22</v>
      </c>
      <c r="B45" t="s">
        <v>45</v>
      </c>
      <c r="C45" s="4">
        <v>45</v>
      </c>
      <c r="D45" s="4">
        <v>15</v>
      </c>
      <c r="E45" s="5" t="s">
        <v>17</v>
      </c>
      <c r="F45" s="4">
        <v>0</v>
      </c>
      <c r="G45" s="4">
        <v>0</v>
      </c>
      <c r="H45" s="4">
        <v>55</v>
      </c>
      <c r="I45" s="4">
        <v>15</v>
      </c>
    </row>
    <row r="46" spans="1:9" x14ac:dyDescent="0.2">
      <c r="A46" t="s">
        <v>22</v>
      </c>
      <c r="B46" t="s">
        <v>38</v>
      </c>
      <c r="C46" s="4">
        <v>80</v>
      </c>
      <c r="D46" s="4">
        <v>50</v>
      </c>
      <c r="E46" s="4">
        <v>50</v>
      </c>
      <c r="F46" s="4">
        <v>30</v>
      </c>
      <c r="G46" s="4">
        <v>15</v>
      </c>
      <c r="H46" s="4">
        <v>20</v>
      </c>
      <c r="I46" s="5" t="s">
        <v>17</v>
      </c>
    </row>
    <row r="47" spans="1:9" x14ac:dyDescent="0.2">
      <c r="A47" t="s">
        <v>22</v>
      </c>
      <c r="B47" t="s">
        <v>53</v>
      </c>
      <c r="C47" s="4">
        <v>30</v>
      </c>
      <c r="D47" s="4">
        <v>40</v>
      </c>
      <c r="E47" s="4">
        <v>50</v>
      </c>
      <c r="F47" s="4">
        <v>15</v>
      </c>
      <c r="G47" s="4">
        <v>25</v>
      </c>
      <c r="H47" s="4">
        <v>5</v>
      </c>
      <c r="I47" s="4">
        <v>25</v>
      </c>
    </row>
    <row r="48" spans="1:9" x14ac:dyDescent="0.2">
      <c r="A48" t="s">
        <v>22</v>
      </c>
      <c r="B48" t="s">
        <v>54</v>
      </c>
      <c r="C48" s="4">
        <v>0</v>
      </c>
      <c r="D48" s="4">
        <v>0</v>
      </c>
      <c r="E48" s="4">
        <v>0</v>
      </c>
      <c r="F48" s="4">
        <v>0</v>
      </c>
      <c r="G48" s="4">
        <v>0</v>
      </c>
      <c r="H48" s="4">
        <v>0</v>
      </c>
      <c r="I48" s="4">
        <v>0</v>
      </c>
    </row>
    <row r="49" spans="1:9" x14ac:dyDescent="0.2">
      <c r="A49" t="s">
        <v>22</v>
      </c>
      <c r="B49" t="s">
        <v>55</v>
      </c>
      <c r="C49" s="4">
        <v>0</v>
      </c>
      <c r="D49" s="4">
        <v>0</v>
      </c>
      <c r="E49" s="4">
        <v>0</v>
      </c>
      <c r="F49" s="4">
        <v>0</v>
      </c>
      <c r="G49" s="4">
        <v>0</v>
      </c>
      <c r="H49" s="4">
        <v>0</v>
      </c>
      <c r="I49" s="4">
        <v>0</v>
      </c>
    </row>
    <row r="50" spans="1:9" x14ac:dyDescent="0.2">
      <c r="A50" t="s">
        <v>22</v>
      </c>
      <c r="B50" t="s">
        <v>46</v>
      </c>
      <c r="C50" s="4">
        <v>0</v>
      </c>
      <c r="D50" s="4">
        <v>0</v>
      </c>
      <c r="E50" s="4">
        <v>0</v>
      </c>
      <c r="F50" s="4">
        <v>15</v>
      </c>
      <c r="G50" s="4">
        <v>0</v>
      </c>
      <c r="H50" s="4">
        <v>0</v>
      </c>
      <c r="I50" s="4">
        <v>0</v>
      </c>
    </row>
    <row r="51" spans="1:9" x14ac:dyDescent="0.2">
      <c r="A51" t="s">
        <v>22</v>
      </c>
      <c r="B51" t="s">
        <v>39</v>
      </c>
      <c r="C51" s="4">
        <v>15</v>
      </c>
      <c r="D51" s="4">
        <v>40</v>
      </c>
      <c r="E51" s="4">
        <v>15</v>
      </c>
      <c r="F51" s="4">
        <v>35</v>
      </c>
      <c r="G51" s="5" t="s">
        <v>17</v>
      </c>
      <c r="H51" s="4">
        <v>0</v>
      </c>
      <c r="I51" s="4">
        <v>5</v>
      </c>
    </row>
    <row r="52" spans="1:9" x14ac:dyDescent="0.2">
      <c r="A52" t="s">
        <v>22</v>
      </c>
      <c r="B52" t="s">
        <v>40</v>
      </c>
      <c r="C52" s="4">
        <v>185</v>
      </c>
      <c r="D52" s="4">
        <v>195</v>
      </c>
      <c r="E52" s="4">
        <v>5</v>
      </c>
      <c r="F52" s="4">
        <v>15</v>
      </c>
      <c r="G52" s="4">
        <v>10</v>
      </c>
      <c r="H52" s="5" t="s">
        <v>17</v>
      </c>
      <c r="I52" s="4">
        <v>15</v>
      </c>
    </row>
    <row r="53" spans="1:9" x14ac:dyDescent="0.2">
      <c r="A53" t="s">
        <v>22</v>
      </c>
      <c r="B53" t="s">
        <v>47</v>
      </c>
      <c r="C53" s="4">
        <v>10</v>
      </c>
      <c r="D53" s="4">
        <v>0</v>
      </c>
      <c r="E53" s="5" t="s">
        <v>17</v>
      </c>
      <c r="F53" s="4">
        <v>0</v>
      </c>
      <c r="G53" s="5" t="s">
        <v>17</v>
      </c>
      <c r="H53" s="4">
        <v>10</v>
      </c>
      <c r="I53" s="4">
        <v>0</v>
      </c>
    </row>
    <row r="54" spans="1:9" x14ac:dyDescent="0.2">
      <c r="A54" t="s">
        <v>24</v>
      </c>
      <c r="B54" t="s">
        <v>56</v>
      </c>
      <c r="C54" s="4">
        <v>0</v>
      </c>
      <c r="D54" s="4">
        <v>0</v>
      </c>
      <c r="E54" s="4">
        <v>20</v>
      </c>
      <c r="F54" s="4">
        <v>0</v>
      </c>
      <c r="G54" s="4">
        <v>0</v>
      </c>
      <c r="H54" s="4">
        <v>0</v>
      </c>
      <c r="I54" s="4">
        <v>0</v>
      </c>
    </row>
    <row r="55" spans="1:9" x14ac:dyDescent="0.2">
      <c r="A55" t="s">
        <v>24</v>
      </c>
      <c r="B55" t="s">
        <v>41</v>
      </c>
      <c r="C55" s="4">
        <v>80</v>
      </c>
      <c r="D55" s="4">
        <v>160</v>
      </c>
      <c r="E55" s="4">
        <v>85</v>
      </c>
      <c r="F55" s="4">
        <v>70</v>
      </c>
      <c r="G55" s="4">
        <v>95</v>
      </c>
      <c r="H55" s="4">
        <v>60</v>
      </c>
      <c r="I55" s="4">
        <v>115</v>
      </c>
    </row>
    <row r="56" spans="1:9" x14ac:dyDescent="0.2">
      <c r="A56" t="s">
        <v>24</v>
      </c>
      <c r="B56" t="s">
        <v>42</v>
      </c>
      <c r="C56" s="4">
        <v>80</v>
      </c>
      <c r="D56" s="4">
        <v>10</v>
      </c>
      <c r="E56" s="4">
        <v>40</v>
      </c>
      <c r="F56" s="4">
        <v>20</v>
      </c>
      <c r="G56" s="4">
        <v>20</v>
      </c>
      <c r="H56" s="4">
        <v>10</v>
      </c>
      <c r="I56" s="4">
        <v>0</v>
      </c>
    </row>
    <row r="57" spans="1:9" x14ac:dyDescent="0.2">
      <c r="A57" t="s">
        <v>24</v>
      </c>
      <c r="B57" t="s">
        <v>43</v>
      </c>
      <c r="C57" s="4">
        <v>0</v>
      </c>
      <c r="D57" s="4">
        <v>0</v>
      </c>
      <c r="E57" s="4">
        <v>0</v>
      </c>
      <c r="F57" s="4">
        <v>0</v>
      </c>
      <c r="G57" s="4">
        <v>0</v>
      </c>
      <c r="H57" s="5" t="s">
        <v>30</v>
      </c>
      <c r="I57" s="5" t="s">
        <v>30</v>
      </c>
    </row>
    <row r="58" spans="1:9" x14ac:dyDescent="0.2">
      <c r="A58" t="s">
        <v>24</v>
      </c>
      <c r="B58" t="s">
        <v>57</v>
      </c>
      <c r="C58" s="5" t="s">
        <v>30</v>
      </c>
      <c r="D58" s="5" t="s">
        <v>30</v>
      </c>
      <c r="E58" s="5" t="s">
        <v>30</v>
      </c>
      <c r="F58" s="5" t="s">
        <v>30</v>
      </c>
      <c r="G58" s="5" t="s">
        <v>30</v>
      </c>
      <c r="H58" s="4">
        <v>0</v>
      </c>
      <c r="I58" s="4">
        <v>0</v>
      </c>
    </row>
    <row r="59" spans="1:9" x14ac:dyDescent="0.2">
      <c r="A59" t="s">
        <v>24</v>
      </c>
      <c r="B59" t="s">
        <v>58</v>
      </c>
      <c r="C59" s="4">
        <v>0</v>
      </c>
      <c r="D59" s="4">
        <v>0</v>
      </c>
      <c r="E59" s="5" t="s">
        <v>30</v>
      </c>
      <c r="F59" s="5" t="s">
        <v>30</v>
      </c>
      <c r="G59" s="5" t="s">
        <v>30</v>
      </c>
      <c r="H59" s="5" t="s">
        <v>30</v>
      </c>
      <c r="I59" s="5" t="s">
        <v>30</v>
      </c>
    </row>
    <row r="60" spans="1:9" x14ac:dyDescent="0.2">
      <c r="A60" t="s">
        <v>24</v>
      </c>
      <c r="B60" t="s">
        <v>59</v>
      </c>
      <c r="C60" s="4">
        <v>45</v>
      </c>
      <c r="D60" s="4">
        <v>25</v>
      </c>
      <c r="E60" s="4">
        <v>55</v>
      </c>
      <c r="F60" s="4">
        <v>50</v>
      </c>
      <c r="G60" s="4">
        <v>40</v>
      </c>
      <c r="H60" s="4">
        <v>100</v>
      </c>
      <c r="I60" s="4">
        <v>30</v>
      </c>
    </row>
    <row r="61" spans="1:9" x14ac:dyDescent="0.2">
      <c r="A61" t="s">
        <v>24</v>
      </c>
      <c r="B61" t="s">
        <v>51</v>
      </c>
      <c r="C61" s="4">
        <v>595</v>
      </c>
      <c r="D61" s="4">
        <v>290</v>
      </c>
      <c r="E61" s="4">
        <v>260</v>
      </c>
      <c r="F61" s="4">
        <v>235</v>
      </c>
      <c r="G61" s="4">
        <v>250</v>
      </c>
      <c r="H61" s="4">
        <v>65</v>
      </c>
      <c r="I61" s="4">
        <v>10</v>
      </c>
    </row>
    <row r="62" spans="1:9" x14ac:dyDescent="0.2">
      <c r="A62" t="s">
        <v>24</v>
      </c>
      <c r="B62" t="s">
        <v>45</v>
      </c>
      <c r="C62" s="4">
        <v>10</v>
      </c>
      <c r="D62" s="5" t="s">
        <v>17</v>
      </c>
      <c r="E62" s="4">
        <v>0</v>
      </c>
      <c r="F62" s="4">
        <v>0</v>
      </c>
      <c r="G62" s="4">
        <v>0</v>
      </c>
      <c r="H62" s="5" t="s">
        <v>30</v>
      </c>
      <c r="I62" s="5" t="s">
        <v>30</v>
      </c>
    </row>
    <row r="63" spans="1:9" x14ac:dyDescent="0.2">
      <c r="A63" t="s">
        <v>24</v>
      </c>
      <c r="B63" t="s">
        <v>38</v>
      </c>
      <c r="C63" s="4">
        <v>15</v>
      </c>
      <c r="D63" s="4">
        <v>45</v>
      </c>
      <c r="E63" s="4">
        <v>55</v>
      </c>
      <c r="F63" s="4">
        <v>0</v>
      </c>
      <c r="G63" s="4">
        <v>0</v>
      </c>
      <c r="H63" s="4">
        <v>0</v>
      </c>
      <c r="I63" s="4">
        <v>0</v>
      </c>
    </row>
    <row r="64" spans="1:9" x14ac:dyDescent="0.2">
      <c r="A64" t="s">
        <v>24</v>
      </c>
      <c r="B64" t="s">
        <v>53</v>
      </c>
      <c r="C64" s="4">
        <v>170</v>
      </c>
      <c r="D64" s="4">
        <v>80</v>
      </c>
      <c r="E64" s="4">
        <v>105</v>
      </c>
      <c r="F64" s="4">
        <v>60</v>
      </c>
      <c r="G64" s="4">
        <v>70</v>
      </c>
      <c r="H64" s="4">
        <v>60</v>
      </c>
      <c r="I64" s="4">
        <v>45</v>
      </c>
    </row>
    <row r="65" spans="1:9" x14ac:dyDescent="0.2">
      <c r="A65" t="s">
        <v>24</v>
      </c>
      <c r="B65" t="s">
        <v>54</v>
      </c>
      <c r="C65" s="4">
        <v>0</v>
      </c>
      <c r="D65" s="4">
        <v>0</v>
      </c>
      <c r="E65" s="5" t="s">
        <v>17</v>
      </c>
      <c r="F65" s="5" t="s">
        <v>17</v>
      </c>
      <c r="G65" s="5" t="s">
        <v>17</v>
      </c>
      <c r="H65" s="4">
        <v>0</v>
      </c>
      <c r="I65" s="4">
        <v>0</v>
      </c>
    </row>
    <row r="66" spans="1:9" x14ac:dyDescent="0.2">
      <c r="A66" t="s">
        <v>24</v>
      </c>
      <c r="B66" t="s">
        <v>46</v>
      </c>
      <c r="C66" s="4">
        <v>0</v>
      </c>
      <c r="D66" s="4">
        <v>0</v>
      </c>
      <c r="E66" s="4">
        <v>0</v>
      </c>
      <c r="F66" s="4">
        <v>0</v>
      </c>
      <c r="G66" s="4">
        <v>0</v>
      </c>
      <c r="H66" s="4">
        <v>0</v>
      </c>
      <c r="I66" s="4">
        <v>0</v>
      </c>
    </row>
    <row r="67" spans="1:9" x14ac:dyDescent="0.2">
      <c r="A67" t="s">
        <v>24</v>
      </c>
      <c r="B67" t="s">
        <v>39</v>
      </c>
      <c r="C67" s="4">
        <v>390</v>
      </c>
      <c r="D67" s="4">
        <v>45</v>
      </c>
      <c r="E67" s="4">
        <v>215</v>
      </c>
      <c r="F67" s="4">
        <v>130</v>
      </c>
      <c r="G67" s="4">
        <v>145</v>
      </c>
      <c r="H67" s="4">
        <v>145</v>
      </c>
      <c r="I67" s="4">
        <v>130</v>
      </c>
    </row>
    <row r="68" spans="1:9" x14ac:dyDescent="0.2">
      <c r="A68" t="s">
        <v>24</v>
      </c>
      <c r="B68" t="s">
        <v>47</v>
      </c>
      <c r="C68" s="4">
        <v>60</v>
      </c>
      <c r="D68" s="4">
        <v>100</v>
      </c>
      <c r="E68" s="4">
        <v>70</v>
      </c>
      <c r="F68" s="4">
        <v>125</v>
      </c>
      <c r="G68" s="4">
        <v>0</v>
      </c>
      <c r="H68" s="4">
        <v>0</v>
      </c>
      <c r="I68" s="4">
        <v>0</v>
      </c>
    </row>
    <row r="69" spans="1:9" x14ac:dyDescent="0.2">
      <c r="A69" t="s">
        <v>26</v>
      </c>
      <c r="B69" t="s">
        <v>41</v>
      </c>
      <c r="C69" s="4">
        <v>25</v>
      </c>
      <c r="D69" s="4">
        <v>45</v>
      </c>
      <c r="E69" s="4">
        <v>10</v>
      </c>
      <c r="F69" s="4">
        <v>0</v>
      </c>
      <c r="G69" s="4">
        <v>0</v>
      </c>
      <c r="H69" s="4">
        <v>0</v>
      </c>
      <c r="I69" s="4">
        <v>0</v>
      </c>
    </row>
    <row r="70" spans="1:9" x14ac:dyDescent="0.2">
      <c r="A70" t="s">
        <v>26</v>
      </c>
      <c r="B70" t="s">
        <v>43</v>
      </c>
      <c r="C70" s="4">
        <v>0</v>
      </c>
      <c r="D70" s="4">
        <v>0</v>
      </c>
      <c r="E70" s="4">
        <v>0</v>
      </c>
      <c r="F70" s="5" t="s">
        <v>30</v>
      </c>
      <c r="G70" s="5" t="s">
        <v>30</v>
      </c>
      <c r="H70" s="5" t="s">
        <v>30</v>
      </c>
      <c r="I70" s="5" t="s">
        <v>30</v>
      </c>
    </row>
    <row r="71" spans="1:9" x14ac:dyDescent="0.2">
      <c r="A71" t="s">
        <v>26</v>
      </c>
      <c r="B71" t="s">
        <v>58</v>
      </c>
      <c r="C71" s="4">
        <v>0</v>
      </c>
      <c r="D71" s="4">
        <v>0</v>
      </c>
      <c r="E71" s="5" t="s">
        <v>30</v>
      </c>
      <c r="F71" s="5" t="s">
        <v>30</v>
      </c>
      <c r="G71" s="5" t="s">
        <v>30</v>
      </c>
      <c r="H71" s="5" t="s">
        <v>30</v>
      </c>
      <c r="I71" s="5" t="s">
        <v>30</v>
      </c>
    </row>
    <row r="72" spans="1:9" x14ac:dyDescent="0.2">
      <c r="A72" t="s">
        <v>26</v>
      </c>
      <c r="B72" t="s">
        <v>59</v>
      </c>
      <c r="C72" s="4">
        <v>340</v>
      </c>
      <c r="D72" s="4">
        <v>335</v>
      </c>
      <c r="E72" s="4">
        <v>255</v>
      </c>
      <c r="F72" s="4">
        <v>225</v>
      </c>
      <c r="G72" s="4">
        <v>165</v>
      </c>
      <c r="H72" s="4">
        <v>155</v>
      </c>
      <c r="I72" s="4">
        <v>30</v>
      </c>
    </row>
    <row r="73" spans="1:9" x14ac:dyDescent="0.2">
      <c r="A73" t="s">
        <v>26</v>
      </c>
      <c r="B73" t="s">
        <v>51</v>
      </c>
      <c r="C73" s="4">
        <v>20</v>
      </c>
      <c r="D73" s="4">
        <v>0</v>
      </c>
      <c r="E73" s="5" t="s">
        <v>30</v>
      </c>
      <c r="F73" s="5" t="s">
        <v>30</v>
      </c>
      <c r="G73" s="5" t="s">
        <v>30</v>
      </c>
      <c r="H73" s="5" t="s">
        <v>30</v>
      </c>
      <c r="I73" s="5" t="s">
        <v>30</v>
      </c>
    </row>
    <row r="74" spans="1:9" x14ac:dyDescent="0.2">
      <c r="A74" t="s">
        <v>26</v>
      </c>
      <c r="B74" t="s">
        <v>45</v>
      </c>
      <c r="C74" s="4">
        <v>0</v>
      </c>
      <c r="D74" s="4">
        <v>0</v>
      </c>
      <c r="E74" s="4">
        <v>0</v>
      </c>
      <c r="F74" s="4">
        <v>0</v>
      </c>
      <c r="G74" s="4">
        <v>0</v>
      </c>
      <c r="H74" s="5" t="s">
        <v>30</v>
      </c>
      <c r="I74" s="5" t="s">
        <v>30</v>
      </c>
    </row>
    <row r="75" spans="1:9" x14ac:dyDescent="0.2">
      <c r="A75" t="s">
        <v>26</v>
      </c>
      <c r="B75" t="s">
        <v>38</v>
      </c>
      <c r="C75" s="4">
        <v>0</v>
      </c>
      <c r="D75" s="4">
        <v>15</v>
      </c>
      <c r="E75" s="4">
        <v>30</v>
      </c>
      <c r="F75" s="4">
        <v>30</v>
      </c>
      <c r="G75" s="4">
        <v>0</v>
      </c>
      <c r="H75" s="4">
        <v>0</v>
      </c>
      <c r="I75" s="4">
        <v>0</v>
      </c>
    </row>
    <row r="76" spans="1:9" x14ac:dyDescent="0.2">
      <c r="A76" t="s">
        <v>26</v>
      </c>
      <c r="B76" t="s">
        <v>53</v>
      </c>
      <c r="C76" s="4">
        <v>10</v>
      </c>
      <c r="D76" s="4">
        <v>20</v>
      </c>
      <c r="E76" s="4">
        <v>0</v>
      </c>
      <c r="F76" s="5" t="s">
        <v>30</v>
      </c>
      <c r="G76" s="5" t="s">
        <v>30</v>
      </c>
      <c r="H76" s="5" t="s">
        <v>30</v>
      </c>
      <c r="I76" s="5" t="s">
        <v>30</v>
      </c>
    </row>
    <row r="77" spans="1:9" x14ac:dyDescent="0.2">
      <c r="A77" t="s">
        <v>26</v>
      </c>
      <c r="B77" t="s">
        <v>46</v>
      </c>
      <c r="C77" s="4">
        <v>0</v>
      </c>
      <c r="D77" s="4">
        <v>0</v>
      </c>
      <c r="E77" s="4">
        <v>0</v>
      </c>
      <c r="F77" s="4">
        <v>0</v>
      </c>
      <c r="G77" s="4">
        <v>0</v>
      </c>
      <c r="H77" s="4">
        <v>0</v>
      </c>
      <c r="I77" s="4">
        <v>0</v>
      </c>
    </row>
    <row r="78" spans="1:9" x14ac:dyDescent="0.2">
      <c r="A78" t="s">
        <v>26</v>
      </c>
      <c r="B78" t="s">
        <v>39</v>
      </c>
      <c r="C78" s="4">
        <v>0</v>
      </c>
      <c r="D78" s="4">
        <v>0</v>
      </c>
      <c r="E78" s="4">
        <v>10</v>
      </c>
      <c r="F78" s="5" t="s">
        <v>17</v>
      </c>
      <c r="G78" s="4">
        <v>0</v>
      </c>
      <c r="H78" s="4">
        <v>0</v>
      </c>
      <c r="I78" s="4">
        <v>0</v>
      </c>
    </row>
    <row r="79" spans="1:9" x14ac:dyDescent="0.2">
      <c r="A79" t="s">
        <v>26</v>
      </c>
      <c r="B79" t="s">
        <v>60</v>
      </c>
      <c r="C79" s="4">
        <v>0</v>
      </c>
      <c r="D79" s="4">
        <v>0</v>
      </c>
      <c r="E79" s="4">
        <v>0</v>
      </c>
      <c r="F79" s="4">
        <v>0</v>
      </c>
      <c r="G79" s="4">
        <v>0</v>
      </c>
      <c r="H79" s="4">
        <v>0</v>
      </c>
      <c r="I79" s="4">
        <v>0</v>
      </c>
    </row>
    <row r="80" spans="1:9" x14ac:dyDescent="0.2">
      <c r="A80" t="s">
        <v>28</v>
      </c>
      <c r="B80" t="s">
        <v>45</v>
      </c>
      <c r="C80" s="4">
        <v>0</v>
      </c>
      <c r="D80" s="4">
        <v>0</v>
      </c>
      <c r="E80" s="4">
        <v>0</v>
      </c>
      <c r="F80" s="5" t="s">
        <v>30</v>
      </c>
      <c r="G80" s="5" t="s">
        <v>30</v>
      </c>
      <c r="H80" s="5" t="s">
        <v>30</v>
      </c>
      <c r="I80" s="5" t="s">
        <v>30</v>
      </c>
    </row>
  </sheetData>
  <pageMargins left="0.7" right="0.7" top="0.75" bottom="0.75" header="0.3" footer="0.3"/>
  <pageSetup paperSize="9" orientation="portrait" horizontalDpi="300" verticalDpi="300"/>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80"/>
  <sheetViews>
    <sheetView workbookViewId="0"/>
  </sheetViews>
  <sheetFormatPr defaultColWidth="11.109375" defaultRowHeight="15" x14ac:dyDescent="0.2"/>
  <cols>
    <col min="1" max="1" width="6.6640625" customWidth="1"/>
    <col min="2" max="2" width="52.6640625" customWidth="1"/>
    <col min="3" max="9" width="19.6640625" customWidth="1"/>
  </cols>
  <sheetData>
    <row r="1" spans="1:9" ht="30" customHeight="1" x14ac:dyDescent="0.2">
      <c r="A1" s="12" t="s">
        <v>93</v>
      </c>
    </row>
    <row r="2" spans="1:9" x14ac:dyDescent="0.2">
      <c r="A2" t="s">
        <v>61</v>
      </c>
    </row>
    <row r="3" spans="1:9" x14ac:dyDescent="0.2">
      <c r="A3" t="s">
        <v>62</v>
      </c>
    </row>
    <row r="4" spans="1:9" ht="15.75" x14ac:dyDescent="0.25">
      <c r="A4" s="3" t="s">
        <v>6</v>
      </c>
      <c r="B4" s="3" t="s">
        <v>7</v>
      </c>
      <c r="C4" s="3" t="s">
        <v>8</v>
      </c>
      <c r="D4" s="3" t="s">
        <v>9</v>
      </c>
      <c r="E4" s="3" t="s">
        <v>10</v>
      </c>
      <c r="F4" s="3" t="s">
        <v>11</v>
      </c>
      <c r="G4" s="3" t="s">
        <v>12</v>
      </c>
      <c r="H4" s="3" t="s">
        <v>13</v>
      </c>
      <c r="I4" s="3" t="s">
        <v>14</v>
      </c>
    </row>
    <row r="5" spans="1:9" x14ac:dyDescent="0.2">
      <c r="A5" t="s">
        <v>15</v>
      </c>
      <c r="B5" t="s">
        <v>16</v>
      </c>
      <c r="C5" s="4">
        <v>15</v>
      </c>
      <c r="D5" s="4">
        <v>20</v>
      </c>
      <c r="E5" s="4">
        <v>30</v>
      </c>
      <c r="F5" s="4">
        <v>0</v>
      </c>
      <c r="G5" s="5" t="s">
        <v>17</v>
      </c>
      <c r="H5" s="5" t="s">
        <v>17</v>
      </c>
      <c r="I5" s="4">
        <v>0</v>
      </c>
    </row>
    <row r="6" spans="1:9" x14ac:dyDescent="0.2">
      <c r="A6" t="s">
        <v>18</v>
      </c>
      <c r="B6" t="s">
        <v>19</v>
      </c>
      <c r="C6" s="4">
        <v>20</v>
      </c>
      <c r="D6" s="4">
        <v>10</v>
      </c>
      <c r="E6" s="4">
        <v>25</v>
      </c>
      <c r="F6" s="4">
        <v>15</v>
      </c>
      <c r="G6" s="4">
        <v>20</v>
      </c>
      <c r="H6" s="4">
        <v>15</v>
      </c>
      <c r="I6" s="4">
        <v>10</v>
      </c>
    </row>
    <row r="7" spans="1:9" x14ac:dyDescent="0.2">
      <c r="A7" t="s">
        <v>20</v>
      </c>
      <c r="B7" t="s">
        <v>21</v>
      </c>
      <c r="C7" s="4">
        <v>50</v>
      </c>
      <c r="D7" s="4">
        <v>15</v>
      </c>
      <c r="E7" s="4">
        <v>145</v>
      </c>
      <c r="F7" s="4">
        <v>30</v>
      </c>
      <c r="G7" s="4">
        <v>15</v>
      </c>
      <c r="H7" s="4">
        <v>40</v>
      </c>
      <c r="I7" s="5" t="s">
        <v>17</v>
      </c>
    </row>
    <row r="8" spans="1:9" x14ac:dyDescent="0.2">
      <c r="A8" t="s">
        <v>22</v>
      </c>
      <c r="B8" t="s">
        <v>23</v>
      </c>
      <c r="C8" s="4">
        <v>420</v>
      </c>
      <c r="D8" s="4">
        <v>320</v>
      </c>
      <c r="E8" s="4">
        <v>280</v>
      </c>
      <c r="F8" s="4">
        <v>105</v>
      </c>
      <c r="G8" s="4">
        <v>220</v>
      </c>
      <c r="H8" s="4">
        <v>330</v>
      </c>
      <c r="I8" s="4">
        <v>190</v>
      </c>
    </row>
    <row r="9" spans="1:9" x14ac:dyDescent="0.2">
      <c r="A9" t="s">
        <v>24</v>
      </c>
      <c r="B9" t="s">
        <v>25</v>
      </c>
      <c r="C9" s="4">
        <v>415</v>
      </c>
      <c r="D9" s="4">
        <v>235</v>
      </c>
      <c r="E9" s="4">
        <v>210</v>
      </c>
      <c r="F9" s="4">
        <v>95</v>
      </c>
      <c r="G9" s="4">
        <v>165</v>
      </c>
      <c r="H9" s="4">
        <v>45</v>
      </c>
      <c r="I9" s="4">
        <v>20</v>
      </c>
    </row>
    <row r="10" spans="1:9" x14ac:dyDescent="0.2">
      <c r="A10" t="s">
        <v>26</v>
      </c>
      <c r="B10" t="s">
        <v>27</v>
      </c>
      <c r="C10" s="4">
        <v>250</v>
      </c>
      <c r="D10" s="4">
        <v>95</v>
      </c>
      <c r="E10" s="4">
        <v>165</v>
      </c>
      <c r="F10" s="4">
        <v>70</v>
      </c>
      <c r="G10" s="4">
        <v>50</v>
      </c>
      <c r="H10" s="4">
        <v>20</v>
      </c>
      <c r="I10" s="4">
        <v>15</v>
      </c>
    </row>
    <row r="11" spans="1:9" x14ac:dyDescent="0.2">
      <c r="A11" t="s">
        <v>28</v>
      </c>
      <c r="B11" t="s">
        <v>29</v>
      </c>
      <c r="C11" s="4">
        <v>0</v>
      </c>
      <c r="D11" s="4">
        <v>0</v>
      </c>
      <c r="E11" s="4">
        <v>0</v>
      </c>
      <c r="F11" s="5" t="s">
        <v>30</v>
      </c>
      <c r="G11" s="5" t="s">
        <v>30</v>
      </c>
      <c r="H11" s="5" t="s">
        <v>30</v>
      </c>
      <c r="I11" s="5" t="s">
        <v>30</v>
      </c>
    </row>
    <row r="12" spans="1:9" x14ac:dyDescent="0.2">
      <c r="A12" s="8" t="s">
        <v>15</v>
      </c>
      <c r="B12" s="8" t="s">
        <v>31</v>
      </c>
      <c r="C12" s="7">
        <v>0</v>
      </c>
      <c r="D12" s="7">
        <v>5</v>
      </c>
      <c r="E12" s="6" t="s">
        <v>17</v>
      </c>
      <c r="F12" s="7">
        <v>0</v>
      </c>
      <c r="G12" s="6" t="s">
        <v>30</v>
      </c>
      <c r="H12" s="6" t="s">
        <v>30</v>
      </c>
      <c r="I12" s="6" t="s">
        <v>30</v>
      </c>
    </row>
    <row r="13" spans="1:9" x14ac:dyDescent="0.2">
      <c r="A13" t="s">
        <v>15</v>
      </c>
      <c r="B13" t="s">
        <v>32</v>
      </c>
      <c r="C13" s="4">
        <v>0</v>
      </c>
      <c r="D13" s="5" t="s">
        <v>17</v>
      </c>
      <c r="E13" s="4">
        <v>5</v>
      </c>
      <c r="F13" s="4">
        <v>0</v>
      </c>
      <c r="G13" s="5" t="s">
        <v>30</v>
      </c>
      <c r="H13" s="5" t="s">
        <v>30</v>
      </c>
      <c r="I13" s="5" t="s">
        <v>30</v>
      </c>
    </row>
    <row r="14" spans="1:9" x14ac:dyDescent="0.2">
      <c r="A14" t="s">
        <v>15</v>
      </c>
      <c r="B14" t="s">
        <v>33</v>
      </c>
      <c r="C14" s="4">
        <v>0</v>
      </c>
      <c r="D14" s="4">
        <v>0</v>
      </c>
      <c r="E14" s="4">
        <v>5</v>
      </c>
      <c r="F14" s="4">
        <v>0</v>
      </c>
      <c r="G14" s="5" t="s">
        <v>30</v>
      </c>
      <c r="H14" s="5" t="s">
        <v>30</v>
      </c>
      <c r="I14" s="5" t="s">
        <v>30</v>
      </c>
    </row>
    <row r="15" spans="1:9" x14ac:dyDescent="0.2">
      <c r="A15" t="s">
        <v>15</v>
      </c>
      <c r="B15" t="s">
        <v>34</v>
      </c>
      <c r="C15" s="4">
        <v>0</v>
      </c>
      <c r="D15" s="4">
        <v>0</v>
      </c>
      <c r="E15" s="4">
        <v>10</v>
      </c>
      <c r="F15" s="4">
        <v>0</v>
      </c>
      <c r="G15" s="5" t="s">
        <v>17</v>
      </c>
      <c r="H15" s="4">
        <v>0</v>
      </c>
      <c r="I15" s="4">
        <v>0</v>
      </c>
    </row>
    <row r="16" spans="1:9" x14ac:dyDescent="0.2">
      <c r="A16" t="s">
        <v>15</v>
      </c>
      <c r="B16" t="s">
        <v>35</v>
      </c>
      <c r="C16" s="4">
        <v>5</v>
      </c>
      <c r="D16" s="4">
        <v>5</v>
      </c>
      <c r="E16" s="5" t="s">
        <v>17</v>
      </c>
      <c r="F16" s="4">
        <v>0</v>
      </c>
      <c r="G16" s="4">
        <v>0</v>
      </c>
      <c r="H16" s="5" t="s">
        <v>17</v>
      </c>
      <c r="I16" s="4">
        <v>0</v>
      </c>
    </row>
    <row r="17" spans="1:9" x14ac:dyDescent="0.2">
      <c r="A17" t="s">
        <v>15</v>
      </c>
      <c r="B17" t="s">
        <v>36</v>
      </c>
      <c r="C17" s="5" t="s">
        <v>17</v>
      </c>
      <c r="D17" s="5" t="s">
        <v>17</v>
      </c>
      <c r="E17" s="5" t="s">
        <v>17</v>
      </c>
      <c r="F17" s="4">
        <v>0</v>
      </c>
      <c r="G17" s="5" t="s">
        <v>17</v>
      </c>
      <c r="H17" s="5" t="s">
        <v>17</v>
      </c>
      <c r="I17" s="4">
        <v>0</v>
      </c>
    </row>
    <row r="18" spans="1:9" x14ac:dyDescent="0.2">
      <c r="A18" t="s">
        <v>15</v>
      </c>
      <c r="B18" t="s">
        <v>37</v>
      </c>
      <c r="C18" s="4">
        <v>5</v>
      </c>
      <c r="D18" s="5" t="s">
        <v>17</v>
      </c>
      <c r="E18" s="4">
        <v>0</v>
      </c>
      <c r="F18" s="4">
        <v>0</v>
      </c>
      <c r="G18" s="4">
        <v>0</v>
      </c>
      <c r="H18" s="5" t="s">
        <v>17</v>
      </c>
      <c r="I18" s="4">
        <v>0</v>
      </c>
    </row>
    <row r="19" spans="1:9" x14ac:dyDescent="0.2">
      <c r="A19" t="s">
        <v>18</v>
      </c>
      <c r="B19" t="s">
        <v>34</v>
      </c>
      <c r="C19" s="5" t="s">
        <v>17</v>
      </c>
      <c r="D19" s="4">
        <v>0</v>
      </c>
      <c r="E19" s="4">
        <v>0</v>
      </c>
      <c r="F19" s="4">
        <v>0</v>
      </c>
      <c r="G19" s="5" t="s">
        <v>17</v>
      </c>
      <c r="H19" s="4">
        <v>0</v>
      </c>
      <c r="I19" s="4">
        <v>0</v>
      </c>
    </row>
    <row r="20" spans="1:9" x14ac:dyDescent="0.2">
      <c r="A20" t="s">
        <v>18</v>
      </c>
      <c r="B20" t="s">
        <v>35</v>
      </c>
      <c r="C20" s="5" t="s">
        <v>17</v>
      </c>
      <c r="D20" s="4">
        <v>0</v>
      </c>
      <c r="E20" s="5" t="s">
        <v>17</v>
      </c>
      <c r="F20" s="4">
        <v>5</v>
      </c>
      <c r="G20" s="4">
        <v>10</v>
      </c>
      <c r="H20" s="4">
        <v>5</v>
      </c>
      <c r="I20" s="5" t="s">
        <v>17</v>
      </c>
    </row>
    <row r="21" spans="1:9" x14ac:dyDescent="0.2">
      <c r="A21" t="s">
        <v>18</v>
      </c>
      <c r="B21" t="s">
        <v>36</v>
      </c>
      <c r="C21" s="5" t="s">
        <v>17</v>
      </c>
      <c r="D21" s="4">
        <v>10</v>
      </c>
      <c r="E21" s="4">
        <v>5</v>
      </c>
      <c r="F21" s="5" t="s">
        <v>17</v>
      </c>
      <c r="G21" s="5" t="s">
        <v>17</v>
      </c>
      <c r="H21" s="4">
        <v>5</v>
      </c>
      <c r="I21" s="5" t="s">
        <v>17</v>
      </c>
    </row>
    <row r="22" spans="1:9" x14ac:dyDescent="0.2">
      <c r="A22" t="s">
        <v>18</v>
      </c>
      <c r="B22" t="s">
        <v>37</v>
      </c>
      <c r="C22" s="4">
        <v>5</v>
      </c>
      <c r="D22" s="4">
        <v>0</v>
      </c>
      <c r="E22" s="4">
        <v>10</v>
      </c>
      <c r="F22" s="5" t="s">
        <v>17</v>
      </c>
      <c r="G22" s="4">
        <v>5</v>
      </c>
      <c r="H22" s="5" t="s">
        <v>17</v>
      </c>
      <c r="I22" s="4">
        <v>5</v>
      </c>
    </row>
    <row r="23" spans="1:9" x14ac:dyDescent="0.2">
      <c r="A23" t="s">
        <v>18</v>
      </c>
      <c r="B23" t="s">
        <v>38</v>
      </c>
      <c r="C23" s="4">
        <v>0</v>
      </c>
      <c r="D23" s="4">
        <v>0</v>
      </c>
      <c r="E23" s="4">
        <v>0</v>
      </c>
      <c r="F23" s="5" t="s">
        <v>17</v>
      </c>
      <c r="G23" s="4">
        <v>0</v>
      </c>
      <c r="H23" s="4">
        <v>0</v>
      </c>
      <c r="I23" s="4">
        <v>0</v>
      </c>
    </row>
    <row r="24" spans="1:9" x14ac:dyDescent="0.2">
      <c r="A24" t="s">
        <v>18</v>
      </c>
      <c r="B24" t="s">
        <v>39</v>
      </c>
      <c r="C24" s="4">
        <v>0</v>
      </c>
      <c r="D24" s="4">
        <v>0</v>
      </c>
      <c r="E24" s="4">
        <v>10</v>
      </c>
      <c r="F24" s="4">
        <v>0</v>
      </c>
      <c r="G24" s="4">
        <v>0</v>
      </c>
      <c r="H24" s="4">
        <v>0</v>
      </c>
      <c r="I24" s="4">
        <v>0</v>
      </c>
    </row>
    <row r="25" spans="1:9" x14ac:dyDescent="0.2">
      <c r="A25" t="s">
        <v>18</v>
      </c>
      <c r="B25" t="s">
        <v>40</v>
      </c>
      <c r="C25" s="5" t="s">
        <v>17</v>
      </c>
      <c r="D25" s="4">
        <v>0</v>
      </c>
      <c r="E25" s="4">
        <v>0</v>
      </c>
      <c r="F25" s="4">
        <v>0</v>
      </c>
      <c r="G25" s="4">
        <v>0</v>
      </c>
      <c r="H25" s="4">
        <v>0</v>
      </c>
      <c r="I25" s="4">
        <v>0</v>
      </c>
    </row>
    <row r="26" spans="1:9" x14ac:dyDescent="0.2">
      <c r="A26" t="s">
        <v>20</v>
      </c>
      <c r="B26" t="s">
        <v>41</v>
      </c>
      <c r="C26" s="4">
        <v>0</v>
      </c>
      <c r="D26" s="4">
        <v>0</v>
      </c>
      <c r="E26" s="5" t="s">
        <v>17</v>
      </c>
      <c r="F26" s="4">
        <v>20</v>
      </c>
      <c r="G26" s="4">
        <v>0</v>
      </c>
      <c r="H26" s="4">
        <v>0</v>
      </c>
      <c r="I26" s="4">
        <v>0</v>
      </c>
    </row>
    <row r="27" spans="1:9" x14ac:dyDescent="0.2">
      <c r="A27" t="s">
        <v>20</v>
      </c>
      <c r="B27" t="s">
        <v>42</v>
      </c>
      <c r="C27" s="4">
        <v>0</v>
      </c>
      <c r="D27" s="4">
        <v>0</v>
      </c>
      <c r="E27" s="4">
        <v>0</v>
      </c>
      <c r="F27" s="4">
        <v>0</v>
      </c>
      <c r="G27" s="4">
        <v>0</v>
      </c>
      <c r="H27" s="4">
        <v>0</v>
      </c>
      <c r="I27" s="4">
        <v>0</v>
      </c>
    </row>
    <row r="28" spans="1:9" x14ac:dyDescent="0.2">
      <c r="A28" t="s">
        <v>20</v>
      </c>
      <c r="B28" t="s">
        <v>43</v>
      </c>
      <c r="C28" s="5" t="s">
        <v>17</v>
      </c>
      <c r="D28" s="4">
        <v>0</v>
      </c>
      <c r="E28" s="4">
        <v>0</v>
      </c>
      <c r="F28" s="4">
        <v>0</v>
      </c>
      <c r="G28" s="4">
        <v>0</v>
      </c>
      <c r="H28" s="4">
        <v>0</v>
      </c>
      <c r="I28" s="4">
        <v>0</v>
      </c>
    </row>
    <row r="29" spans="1:9" x14ac:dyDescent="0.2">
      <c r="A29" t="s">
        <v>20</v>
      </c>
      <c r="B29" t="s">
        <v>44</v>
      </c>
      <c r="C29" s="4">
        <v>15</v>
      </c>
      <c r="D29" s="5" t="s">
        <v>17</v>
      </c>
      <c r="E29" s="4">
        <v>0</v>
      </c>
      <c r="F29" s="4">
        <v>0</v>
      </c>
      <c r="G29" s="5" t="s">
        <v>17</v>
      </c>
      <c r="H29" s="4">
        <v>10</v>
      </c>
      <c r="I29" s="5" t="s">
        <v>17</v>
      </c>
    </row>
    <row r="30" spans="1:9" x14ac:dyDescent="0.2">
      <c r="A30" t="s">
        <v>20</v>
      </c>
      <c r="B30" t="s">
        <v>45</v>
      </c>
      <c r="C30" s="4">
        <v>10</v>
      </c>
      <c r="D30" s="4">
        <v>10</v>
      </c>
      <c r="E30" s="4">
        <v>140</v>
      </c>
      <c r="F30" s="4">
        <v>10</v>
      </c>
      <c r="G30" s="4">
        <v>10</v>
      </c>
      <c r="H30" s="4">
        <v>25</v>
      </c>
      <c r="I30" s="4">
        <v>0</v>
      </c>
    </row>
    <row r="31" spans="1:9" x14ac:dyDescent="0.2">
      <c r="A31" t="s">
        <v>20</v>
      </c>
      <c r="B31" t="s">
        <v>38</v>
      </c>
      <c r="C31" s="4">
        <v>10</v>
      </c>
      <c r="D31" s="5" t="s">
        <v>17</v>
      </c>
      <c r="E31" s="4">
        <v>5</v>
      </c>
      <c r="F31" s="4">
        <v>0</v>
      </c>
      <c r="G31" s="4">
        <v>0</v>
      </c>
      <c r="H31" s="5" t="s">
        <v>17</v>
      </c>
      <c r="I31" s="4">
        <v>0</v>
      </c>
    </row>
    <row r="32" spans="1:9" x14ac:dyDescent="0.2">
      <c r="A32" t="s">
        <v>20</v>
      </c>
      <c r="B32" t="s">
        <v>46</v>
      </c>
      <c r="C32" s="4">
        <v>0</v>
      </c>
      <c r="D32" s="4">
        <v>0</v>
      </c>
      <c r="E32" s="4">
        <v>0</v>
      </c>
      <c r="F32" s="4">
        <v>0</v>
      </c>
      <c r="G32" s="4">
        <v>0</v>
      </c>
      <c r="H32" s="4">
        <v>0</v>
      </c>
      <c r="I32" s="4">
        <v>0</v>
      </c>
    </row>
    <row r="33" spans="1:9" x14ac:dyDescent="0.2">
      <c r="A33" t="s">
        <v>20</v>
      </c>
      <c r="B33" t="s">
        <v>39</v>
      </c>
      <c r="C33" s="5" t="s">
        <v>17</v>
      </c>
      <c r="D33" s="5" t="s">
        <v>17</v>
      </c>
      <c r="E33" s="4">
        <v>0</v>
      </c>
      <c r="F33" s="5" t="s">
        <v>17</v>
      </c>
      <c r="G33" s="5" t="s">
        <v>17</v>
      </c>
      <c r="H33" s="5" t="s">
        <v>17</v>
      </c>
      <c r="I33" s="4">
        <v>0</v>
      </c>
    </row>
    <row r="34" spans="1:9" x14ac:dyDescent="0.2">
      <c r="A34" t="s">
        <v>20</v>
      </c>
      <c r="B34" t="s">
        <v>40</v>
      </c>
      <c r="C34" s="5" t="s">
        <v>17</v>
      </c>
      <c r="D34" s="4">
        <v>0</v>
      </c>
      <c r="E34" s="4">
        <v>0</v>
      </c>
      <c r="F34" s="4">
        <v>0</v>
      </c>
      <c r="G34" s="4">
        <v>0</v>
      </c>
      <c r="H34" s="4">
        <v>0</v>
      </c>
      <c r="I34" s="4">
        <v>0</v>
      </c>
    </row>
    <row r="35" spans="1:9" x14ac:dyDescent="0.2">
      <c r="A35" t="s">
        <v>20</v>
      </c>
      <c r="B35" t="s">
        <v>47</v>
      </c>
      <c r="C35" s="4">
        <v>10</v>
      </c>
      <c r="D35" s="4">
        <v>0</v>
      </c>
      <c r="E35" s="4">
        <v>0</v>
      </c>
      <c r="F35" s="4">
        <v>0</v>
      </c>
      <c r="G35" s="4">
        <v>0</v>
      </c>
      <c r="H35" s="4">
        <v>0</v>
      </c>
      <c r="I35" s="4">
        <v>0</v>
      </c>
    </row>
    <row r="36" spans="1:9" x14ac:dyDescent="0.2">
      <c r="A36" t="s">
        <v>22</v>
      </c>
      <c r="B36" t="s">
        <v>41</v>
      </c>
      <c r="C36" s="4">
        <v>150</v>
      </c>
      <c r="D36" s="4">
        <v>0</v>
      </c>
      <c r="E36" s="4">
        <v>35</v>
      </c>
      <c r="F36" s="5" t="s">
        <v>17</v>
      </c>
      <c r="G36" s="4">
        <v>0</v>
      </c>
      <c r="H36" s="4">
        <v>30</v>
      </c>
      <c r="I36" s="4">
        <v>0</v>
      </c>
    </row>
    <row r="37" spans="1:9" x14ac:dyDescent="0.2">
      <c r="A37" t="s">
        <v>22</v>
      </c>
      <c r="B37" t="s">
        <v>42</v>
      </c>
      <c r="C37" s="5" t="s">
        <v>17</v>
      </c>
      <c r="D37" s="5" t="s">
        <v>17</v>
      </c>
      <c r="E37" s="4">
        <v>15</v>
      </c>
      <c r="F37" s="4">
        <v>0</v>
      </c>
      <c r="G37" s="5" t="s">
        <v>17</v>
      </c>
      <c r="H37" s="4">
        <v>0</v>
      </c>
      <c r="I37" s="4">
        <v>0</v>
      </c>
    </row>
    <row r="38" spans="1:9" x14ac:dyDescent="0.2">
      <c r="A38" t="s">
        <v>22</v>
      </c>
      <c r="B38" t="s">
        <v>43</v>
      </c>
      <c r="C38" s="4">
        <v>5</v>
      </c>
      <c r="D38" s="5" t="s">
        <v>17</v>
      </c>
      <c r="E38" s="5" t="s">
        <v>17</v>
      </c>
      <c r="F38" s="4">
        <v>0</v>
      </c>
      <c r="G38" s="4">
        <v>0</v>
      </c>
      <c r="H38" s="4">
        <v>0</v>
      </c>
      <c r="I38" s="4">
        <v>0</v>
      </c>
    </row>
    <row r="39" spans="1:9" x14ac:dyDescent="0.2">
      <c r="A39" t="s">
        <v>22</v>
      </c>
      <c r="B39" t="s">
        <v>48</v>
      </c>
      <c r="C39" s="4">
        <v>0</v>
      </c>
      <c r="D39" s="4">
        <v>0</v>
      </c>
      <c r="E39" s="4">
        <v>0</v>
      </c>
      <c r="F39" s="4">
        <v>0</v>
      </c>
      <c r="G39" s="4">
        <v>0</v>
      </c>
      <c r="H39" s="4">
        <v>0</v>
      </c>
      <c r="I39" s="4">
        <v>0</v>
      </c>
    </row>
    <row r="40" spans="1:9" x14ac:dyDescent="0.2">
      <c r="A40" t="s">
        <v>22</v>
      </c>
      <c r="B40" t="s">
        <v>49</v>
      </c>
      <c r="C40" s="4">
        <v>0</v>
      </c>
      <c r="D40" s="4">
        <v>0</v>
      </c>
      <c r="E40" s="4">
        <v>0</v>
      </c>
      <c r="F40" s="4">
        <v>0</v>
      </c>
      <c r="G40" s="4">
        <v>0</v>
      </c>
      <c r="H40" s="4">
        <v>0</v>
      </c>
      <c r="I40" s="4">
        <v>0</v>
      </c>
    </row>
    <row r="41" spans="1:9" x14ac:dyDescent="0.2">
      <c r="A41" t="s">
        <v>22</v>
      </c>
      <c r="B41" t="s">
        <v>44</v>
      </c>
      <c r="C41" s="4">
        <v>75</v>
      </c>
      <c r="D41" s="4">
        <v>70</v>
      </c>
      <c r="E41" s="4">
        <v>85</v>
      </c>
      <c r="F41" s="4">
        <v>30</v>
      </c>
      <c r="G41" s="4">
        <v>65</v>
      </c>
      <c r="H41" s="4">
        <v>85</v>
      </c>
      <c r="I41" s="4">
        <v>15</v>
      </c>
    </row>
    <row r="42" spans="1:9" x14ac:dyDescent="0.2">
      <c r="A42" t="s">
        <v>22</v>
      </c>
      <c r="B42" t="s">
        <v>50</v>
      </c>
      <c r="C42" s="4">
        <v>0</v>
      </c>
      <c r="D42" s="4">
        <v>0</v>
      </c>
      <c r="E42" s="4">
        <v>0</v>
      </c>
      <c r="F42" s="4">
        <v>0</v>
      </c>
      <c r="G42" s="4">
        <v>0</v>
      </c>
      <c r="H42" s="4">
        <v>0</v>
      </c>
      <c r="I42" s="4">
        <v>0</v>
      </c>
    </row>
    <row r="43" spans="1:9" x14ac:dyDescent="0.2">
      <c r="A43" t="s">
        <v>22</v>
      </c>
      <c r="B43" t="s">
        <v>51</v>
      </c>
      <c r="C43" s="4">
        <v>15</v>
      </c>
      <c r="D43" s="4">
        <v>20</v>
      </c>
      <c r="E43" s="4">
        <v>20</v>
      </c>
      <c r="F43" s="4">
        <v>0</v>
      </c>
      <c r="G43" s="4">
        <v>15</v>
      </c>
      <c r="H43" s="4">
        <v>0</v>
      </c>
      <c r="I43" s="4">
        <v>0</v>
      </c>
    </row>
    <row r="44" spans="1:9" x14ac:dyDescent="0.2">
      <c r="A44" t="s">
        <v>22</v>
      </c>
      <c r="B44" t="s">
        <v>52</v>
      </c>
      <c r="C44" s="4">
        <v>15</v>
      </c>
      <c r="D44" s="5" t="s">
        <v>17</v>
      </c>
      <c r="E44" s="4">
        <v>15</v>
      </c>
      <c r="F44" s="4">
        <v>5</v>
      </c>
      <c r="G44" s="4">
        <v>10</v>
      </c>
      <c r="H44" s="4">
        <v>0</v>
      </c>
      <c r="I44" s="4">
        <v>0</v>
      </c>
    </row>
    <row r="45" spans="1:9" x14ac:dyDescent="0.2">
      <c r="A45" t="s">
        <v>22</v>
      </c>
      <c r="B45" t="s">
        <v>45</v>
      </c>
      <c r="C45" s="4">
        <v>70</v>
      </c>
      <c r="D45" s="4">
        <v>175</v>
      </c>
      <c r="E45" s="4">
        <v>45</v>
      </c>
      <c r="F45" s="4">
        <v>40</v>
      </c>
      <c r="G45" s="4">
        <v>30</v>
      </c>
      <c r="H45" s="4">
        <v>100</v>
      </c>
      <c r="I45" s="4">
        <v>55</v>
      </c>
    </row>
    <row r="46" spans="1:9" x14ac:dyDescent="0.2">
      <c r="A46" t="s">
        <v>22</v>
      </c>
      <c r="B46" t="s">
        <v>38</v>
      </c>
      <c r="C46" s="5" t="s">
        <v>17</v>
      </c>
      <c r="D46" s="5" t="s">
        <v>17</v>
      </c>
      <c r="E46" s="4">
        <v>5</v>
      </c>
      <c r="F46" s="4">
        <v>0</v>
      </c>
      <c r="G46" s="4">
        <v>0</v>
      </c>
      <c r="H46" s="5" t="s">
        <v>17</v>
      </c>
      <c r="I46" s="4">
        <v>0</v>
      </c>
    </row>
    <row r="47" spans="1:9" x14ac:dyDescent="0.2">
      <c r="A47" t="s">
        <v>22</v>
      </c>
      <c r="B47" t="s">
        <v>53</v>
      </c>
      <c r="C47" s="4">
        <v>50</v>
      </c>
      <c r="D47" s="4">
        <v>40</v>
      </c>
      <c r="E47" s="4">
        <v>20</v>
      </c>
      <c r="F47" s="4">
        <v>30</v>
      </c>
      <c r="G47" s="4">
        <v>80</v>
      </c>
      <c r="H47" s="4">
        <v>85</v>
      </c>
      <c r="I47" s="4">
        <v>115</v>
      </c>
    </row>
    <row r="48" spans="1:9" x14ac:dyDescent="0.2">
      <c r="A48" t="s">
        <v>22</v>
      </c>
      <c r="B48" t="s">
        <v>54</v>
      </c>
      <c r="C48" s="4">
        <v>0</v>
      </c>
      <c r="D48" s="4">
        <v>0</v>
      </c>
      <c r="E48" s="4">
        <v>0</v>
      </c>
      <c r="F48" s="4">
        <v>0</v>
      </c>
      <c r="G48" s="4">
        <v>0</v>
      </c>
      <c r="H48" s="4">
        <v>0</v>
      </c>
      <c r="I48" s="4">
        <v>0</v>
      </c>
    </row>
    <row r="49" spans="1:9" x14ac:dyDescent="0.2">
      <c r="A49" t="s">
        <v>22</v>
      </c>
      <c r="B49" t="s">
        <v>55</v>
      </c>
      <c r="C49" s="4">
        <v>0</v>
      </c>
      <c r="D49" s="4">
        <v>0</v>
      </c>
      <c r="E49" s="4">
        <v>0</v>
      </c>
      <c r="F49" s="4">
        <v>0</v>
      </c>
      <c r="G49" s="4">
        <v>0</v>
      </c>
      <c r="H49" s="4">
        <v>0</v>
      </c>
      <c r="I49" s="4">
        <v>0</v>
      </c>
    </row>
    <row r="50" spans="1:9" x14ac:dyDescent="0.2">
      <c r="A50" t="s">
        <v>22</v>
      </c>
      <c r="B50" t="s">
        <v>46</v>
      </c>
      <c r="C50" s="4">
        <v>0</v>
      </c>
      <c r="D50" s="4">
        <v>0</v>
      </c>
      <c r="E50" s="4">
        <v>0</v>
      </c>
      <c r="F50" s="4">
        <v>0</v>
      </c>
      <c r="G50" s="4">
        <v>0</v>
      </c>
      <c r="H50" s="4">
        <v>0</v>
      </c>
      <c r="I50" s="4">
        <v>0</v>
      </c>
    </row>
    <row r="51" spans="1:9" x14ac:dyDescent="0.2">
      <c r="A51" t="s">
        <v>22</v>
      </c>
      <c r="B51" t="s">
        <v>39</v>
      </c>
      <c r="C51" s="4">
        <v>25</v>
      </c>
      <c r="D51" s="5" t="s">
        <v>17</v>
      </c>
      <c r="E51" s="4">
        <v>40</v>
      </c>
      <c r="F51" s="5" t="s">
        <v>17</v>
      </c>
      <c r="G51" s="4">
        <v>20</v>
      </c>
      <c r="H51" s="4">
        <v>30</v>
      </c>
      <c r="I51" s="4">
        <v>5</v>
      </c>
    </row>
    <row r="52" spans="1:9" x14ac:dyDescent="0.2">
      <c r="A52" t="s">
        <v>22</v>
      </c>
      <c r="B52" t="s">
        <v>40</v>
      </c>
      <c r="C52" s="4">
        <v>0</v>
      </c>
      <c r="D52" s="4">
        <v>0</v>
      </c>
      <c r="E52" s="4">
        <v>0</v>
      </c>
      <c r="F52" s="4">
        <v>0</v>
      </c>
      <c r="G52" s="4">
        <v>0</v>
      </c>
      <c r="H52" s="4">
        <v>0</v>
      </c>
      <c r="I52" s="4">
        <v>0</v>
      </c>
    </row>
    <row r="53" spans="1:9" x14ac:dyDescent="0.2">
      <c r="A53" t="s">
        <v>22</v>
      </c>
      <c r="B53" t="s">
        <v>47</v>
      </c>
      <c r="C53" s="4">
        <v>15</v>
      </c>
      <c r="D53" s="5" t="s">
        <v>17</v>
      </c>
      <c r="E53" s="4">
        <v>0</v>
      </c>
      <c r="F53" s="4">
        <v>0</v>
      </c>
      <c r="G53" s="4">
        <v>0</v>
      </c>
      <c r="H53" s="5" t="s">
        <v>17</v>
      </c>
      <c r="I53" s="4">
        <v>0</v>
      </c>
    </row>
    <row r="54" spans="1:9" x14ac:dyDescent="0.2">
      <c r="A54" t="s">
        <v>24</v>
      </c>
      <c r="B54" t="s">
        <v>56</v>
      </c>
      <c r="C54" s="4">
        <v>0</v>
      </c>
      <c r="D54" s="4">
        <v>0</v>
      </c>
      <c r="E54" s="4">
        <v>0</v>
      </c>
      <c r="F54" s="4">
        <v>0</v>
      </c>
      <c r="G54" s="4">
        <v>0</v>
      </c>
      <c r="H54" s="4">
        <v>0</v>
      </c>
      <c r="I54" s="4">
        <v>0</v>
      </c>
    </row>
    <row r="55" spans="1:9" x14ac:dyDescent="0.2">
      <c r="A55" t="s">
        <v>24</v>
      </c>
      <c r="B55" t="s">
        <v>41</v>
      </c>
      <c r="C55" s="4">
        <v>0</v>
      </c>
      <c r="D55" s="4">
        <v>5</v>
      </c>
      <c r="E55" s="5" t="s">
        <v>17</v>
      </c>
      <c r="F55" s="4">
        <v>0</v>
      </c>
      <c r="G55" s="5" t="s">
        <v>17</v>
      </c>
      <c r="H55" s="5" t="s">
        <v>17</v>
      </c>
      <c r="I55" s="4">
        <v>0</v>
      </c>
    </row>
    <row r="56" spans="1:9" x14ac:dyDescent="0.2">
      <c r="A56" t="s">
        <v>24</v>
      </c>
      <c r="B56" t="s">
        <v>42</v>
      </c>
      <c r="C56" s="4">
        <v>0</v>
      </c>
      <c r="D56" s="4">
        <v>20</v>
      </c>
      <c r="E56" s="4">
        <v>40</v>
      </c>
      <c r="F56" s="4">
        <v>0</v>
      </c>
      <c r="G56" s="5" t="s">
        <v>17</v>
      </c>
      <c r="H56" s="4">
        <v>0</v>
      </c>
      <c r="I56" s="4">
        <v>0</v>
      </c>
    </row>
    <row r="57" spans="1:9" x14ac:dyDescent="0.2">
      <c r="A57" t="s">
        <v>24</v>
      </c>
      <c r="B57" t="s">
        <v>43</v>
      </c>
      <c r="C57" s="4">
        <v>5</v>
      </c>
      <c r="D57" s="4">
        <v>5</v>
      </c>
      <c r="E57" s="4">
        <v>10</v>
      </c>
      <c r="F57" s="4">
        <v>0</v>
      </c>
      <c r="G57" s="4">
        <v>0</v>
      </c>
      <c r="H57" s="5" t="s">
        <v>30</v>
      </c>
      <c r="I57" s="5" t="s">
        <v>30</v>
      </c>
    </row>
    <row r="58" spans="1:9" x14ac:dyDescent="0.2">
      <c r="A58" t="s">
        <v>24</v>
      </c>
      <c r="B58" t="s">
        <v>57</v>
      </c>
      <c r="C58" s="5" t="s">
        <v>30</v>
      </c>
      <c r="D58" s="5" t="s">
        <v>30</v>
      </c>
      <c r="E58" s="5" t="s">
        <v>30</v>
      </c>
      <c r="F58" s="5" t="s">
        <v>30</v>
      </c>
      <c r="G58" s="5" t="s">
        <v>30</v>
      </c>
      <c r="H58" s="4">
        <v>0</v>
      </c>
      <c r="I58" s="4">
        <v>0</v>
      </c>
    </row>
    <row r="59" spans="1:9" x14ac:dyDescent="0.2">
      <c r="A59" t="s">
        <v>24</v>
      </c>
      <c r="B59" t="s">
        <v>58</v>
      </c>
      <c r="C59" s="4">
        <v>10</v>
      </c>
      <c r="D59" s="4">
        <v>0</v>
      </c>
      <c r="E59" s="5" t="s">
        <v>30</v>
      </c>
      <c r="F59" s="5" t="s">
        <v>30</v>
      </c>
      <c r="G59" s="5" t="s">
        <v>30</v>
      </c>
      <c r="H59" s="5" t="s">
        <v>30</v>
      </c>
      <c r="I59" s="5" t="s">
        <v>30</v>
      </c>
    </row>
    <row r="60" spans="1:9" x14ac:dyDescent="0.2">
      <c r="A60" t="s">
        <v>24</v>
      </c>
      <c r="B60" t="s">
        <v>59</v>
      </c>
      <c r="C60" s="4">
        <v>30</v>
      </c>
      <c r="D60" s="4">
        <v>20</v>
      </c>
      <c r="E60" s="4">
        <v>25</v>
      </c>
      <c r="F60" s="4">
        <v>5</v>
      </c>
      <c r="G60" s="4">
        <v>10</v>
      </c>
      <c r="H60" s="4">
        <v>15</v>
      </c>
      <c r="I60" s="4">
        <v>15</v>
      </c>
    </row>
    <row r="61" spans="1:9" x14ac:dyDescent="0.2">
      <c r="A61" t="s">
        <v>24</v>
      </c>
      <c r="B61" t="s">
        <v>51</v>
      </c>
      <c r="C61" s="4">
        <v>130</v>
      </c>
      <c r="D61" s="4">
        <v>105</v>
      </c>
      <c r="E61" s="4">
        <v>115</v>
      </c>
      <c r="F61" s="4">
        <v>55</v>
      </c>
      <c r="G61" s="4">
        <v>100</v>
      </c>
      <c r="H61" s="5" t="s">
        <v>17</v>
      </c>
      <c r="I61" s="4">
        <v>0</v>
      </c>
    </row>
    <row r="62" spans="1:9" x14ac:dyDescent="0.2">
      <c r="A62" t="s">
        <v>24</v>
      </c>
      <c r="B62" t="s">
        <v>45</v>
      </c>
      <c r="C62" s="4">
        <v>0</v>
      </c>
      <c r="D62" s="4">
        <v>0</v>
      </c>
      <c r="E62" s="4">
        <v>0</v>
      </c>
      <c r="F62" s="4">
        <v>0</v>
      </c>
      <c r="G62" s="4">
        <v>0</v>
      </c>
      <c r="H62" s="5" t="s">
        <v>30</v>
      </c>
      <c r="I62" s="5" t="s">
        <v>30</v>
      </c>
    </row>
    <row r="63" spans="1:9" x14ac:dyDescent="0.2">
      <c r="A63" t="s">
        <v>24</v>
      </c>
      <c r="B63" t="s">
        <v>38</v>
      </c>
      <c r="C63" s="4">
        <v>0</v>
      </c>
      <c r="D63" s="4">
        <v>0</v>
      </c>
      <c r="E63" s="4">
        <v>0</v>
      </c>
      <c r="F63" s="4">
        <v>0</v>
      </c>
      <c r="G63" s="4">
        <v>0</v>
      </c>
      <c r="H63" s="4">
        <v>0</v>
      </c>
      <c r="I63" s="4">
        <v>0</v>
      </c>
    </row>
    <row r="64" spans="1:9" x14ac:dyDescent="0.2">
      <c r="A64" t="s">
        <v>24</v>
      </c>
      <c r="B64" t="s">
        <v>53</v>
      </c>
      <c r="C64" s="4">
        <v>85</v>
      </c>
      <c r="D64" s="4">
        <v>25</v>
      </c>
      <c r="E64" s="4">
        <v>15</v>
      </c>
      <c r="F64" s="4">
        <v>35</v>
      </c>
      <c r="G64" s="4">
        <v>50</v>
      </c>
      <c r="H64" s="4">
        <v>25</v>
      </c>
      <c r="I64" s="4">
        <v>0</v>
      </c>
    </row>
    <row r="65" spans="1:9" x14ac:dyDescent="0.2">
      <c r="A65" t="s">
        <v>24</v>
      </c>
      <c r="B65" t="s">
        <v>54</v>
      </c>
      <c r="C65" s="4">
        <v>0</v>
      </c>
      <c r="D65" s="4">
        <v>0</v>
      </c>
      <c r="E65" s="4">
        <v>0</v>
      </c>
      <c r="F65" s="4">
        <v>0</v>
      </c>
      <c r="G65" s="4">
        <v>0</v>
      </c>
      <c r="H65" s="4">
        <v>0</v>
      </c>
      <c r="I65" s="4">
        <v>0</v>
      </c>
    </row>
    <row r="66" spans="1:9" x14ac:dyDescent="0.2">
      <c r="A66" t="s">
        <v>24</v>
      </c>
      <c r="B66" t="s">
        <v>46</v>
      </c>
      <c r="C66" s="4">
        <v>30</v>
      </c>
      <c r="D66" s="4">
        <v>0</v>
      </c>
      <c r="E66" s="4">
        <v>0</v>
      </c>
      <c r="F66" s="4">
        <v>0</v>
      </c>
      <c r="G66" s="5" t="s">
        <v>17</v>
      </c>
      <c r="H66" s="4">
        <v>0</v>
      </c>
      <c r="I66" s="4">
        <v>0</v>
      </c>
    </row>
    <row r="67" spans="1:9" x14ac:dyDescent="0.2">
      <c r="A67" t="s">
        <v>24</v>
      </c>
      <c r="B67" t="s">
        <v>39</v>
      </c>
      <c r="C67" s="4">
        <v>120</v>
      </c>
      <c r="D67" s="4">
        <v>50</v>
      </c>
      <c r="E67" s="4">
        <v>0</v>
      </c>
      <c r="F67" s="5" t="s">
        <v>17</v>
      </c>
      <c r="G67" s="4">
        <v>0</v>
      </c>
      <c r="H67" s="4">
        <v>0</v>
      </c>
      <c r="I67" s="5" t="s">
        <v>17</v>
      </c>
    </row>
    <row r="68" spans="1:9" x14ac:dyDescent="0.2">
      <c r="A68" t="s">
        <v>24</v>
      </c>
      <c r="B68" t="s">
        <v>47</v>
      </c>
      <c r="C68" s="4">
        <v>0</v>
      </c>
      <c r="D68" s="4">
        <v>0</v>
      </c>
      <c r="E68" s="5" t="s">
        <v>17</v>
      </c>
      <c r="F68" s="4">
        <v>0</v>
      </c>
      <c r="G68" s="4">
        <v>0</v>
      </c>
      <c r="H68" s="4">
        <v>0</v>
      </c>
      <c r="I68" s="4">
        <v>0</v>
      </c>
    </row>
    <row r="69" spans="1:9" x14ac:dyDescent="0.2">
      <c r="A69" t="s">
        <v>26</v>
      </c>
      <c r="B69" t="s">
        <v>41</v>
      </c>
      <c r="C69" s="5" t="s">
        <v>17</v>
      </c>
      <c r="D69" s="5" t="s">
        <v>17</v>
      </c>
      <c r="E69" s="4">
        <v>0</v>
      </c>
      <c r="F69" s="4">
        <v>0</v>
      </c>
      <c r="G69" s="4">
        <v>0</v>
      </c>
      <c r="H69" s="4">
        <v>0</v>
      </c>
      <c r="I69" s="4">
        <v>0</v>
      </c>
    </row>
    <row r="70" spans="1:9" x14ac:dyDescent="0.2">
      <c r="A70" t="s">
        <v>26</v>
      </c>
      <c r="B70" t="s">
        <v>43</v>
      </c>
      <c r="C70" s="5" t="s">
        <v>17</v>
      </c>
      <c r="D70" s="4">
        <v>5</v>
      </c>
      <c r="E70" s="4">
        <v>0</v>
      </c>
      <c r="F70" s="5" t="s">
        <v>30</v>
      </c>
      <c r="G70" s="5" t="s">
        <v>30</v>
      </c>
      <c r="H70" s="5" t="s">
        <v>30</v>
      </c>
      <c r="I70" s="5" t="s">
        <v>30</v>
      </c>
    </row>
    <row r="71" spans="1:9" x14ac:dyDescent="0.2">
      <c r="A71" t="s">
        <v>26</v>
      </c>
      <c r="B71" t="s">
        <v>58</v>
      </c>
      <c r="C71" s="5" t="s">
        <v>17</v>
      </c>
      <c r="D71" s="4">
        <v>0</v>
      </c>
      <c r="E71" s="5" t="s">
        <v>30</v>
      </c>
      <c r="F71" s="5" t="s">
        <v>30</v>
      </c>
      <c r="G71" s="5" t="s">
        <v>30</v>
      </c>
      <c r="H71" s="5" t="s">
        <v>30</v>
      </c>
      <c r="I71" s="5" t="s">
        <v>30</v>
      </c>
    </row>
    <row r="72" spans="1:9" x14ac:dyDescent="0.2">
      <c r="A72" t="s">
        <v>26</v>
      </c>
      <c r="B72" t="s">
        <v>59</v>
      </c>
      <c r="C72" s="4">
        <v>220</v>
      </c>
      <c r="D72" s="4">
        <v>85</v>
      </c>
      <c r="E72" s="4">
        <v>160</v>
      </c>
      <c r="F72" s="4">
        <v>50</v>
      </c>
      <c r="G72" s="4">
        <v>40</v>
      </c>
      <c r="H72" s="4">
        <v>20</v>
      </c>
      <c r="I72" s="4">
        <v>15</v>
      </c>
    </row>
    <row r="73" spans="1:9" x14ac:dyDescent="0.2">
      <c r="A73" t="s">
        <v>26</v>
      </c>
      <c r="B73" t="s">
        <v>51</v>
      </c>
      <c r="C73" s="4">
        <v>0</v>
      </c>
      <c r="D73" s="4">
        <v>0</v>
      </c>
      <c r="E73" s="5" t="s">
        <v>30</v>
      </c>
      <c r="F73" s="5" t="s">
        <v>30</v>
      </c>
      <c r="G73" s="5" t="s">
        <v>30</v>
      </c>
      <c r="H73" s="5" t="s">
        <v>30</v>
      </c>
      <c r="I73" s="5" t="s">
        <v>30</v>
      </c>
    </row>
    <row r="74" spans="1:9" x14ac:dyDescent="0.2">
      <c r="A74" t="s">
        <v>26</v>
      </c>
      <c r="B74" t="s">
        <v>45</v>
      </c>
      <c r="C74" s="4">
        <v>0</v>
      </c>
      <c r="D74" s="4">
        <v>0</v>
      </c>
      <c r="E74" s="4">
        <v>0</v>
      </c>
      <c r="F74" s="4">
        <v>0</v>
      </c>
      <c r="G74" s="4">
        <v>0</v>
      </c>
      <c r="H74" s="5" t="s">
        <v>30</v>
      </c>
      <c r="I74" s="5" t="s">
        <v>30</v>
      </c>
    </row>
    <row r="75" spans="1:9" x14ac:dyDescent="0.2">
      <c r="A75" t="s">
        <v>26</v>
      </c>
      <c r="B75" t="s">
        <v>38</v>
      </c>
      <c r="C75" s="4">
        <v>0</v>
      </c>
      <c r="D75" s="4">
        <v>0</v>
      </c>
      <c r="E75" s="4">
        <v>0</v>
      </c>
      <c r="F75" s="4">
        <v>0</v>
      </c>
      <c r="G75" s="4">
        <v>0</v>
      </c>
      <c r="H75" s="4">
        <v>0</v>
      </c>
      <c r="I75" s="4">
        <v>0</v>
      </c>
    </row>
    <row r="76" spans="1:9" x14ac:dyDescent="0.2">
      <c r="A76" t="s">
        <v>26</v>
      </c>
      <c r="B76" t="s">
        <v>53</v>
      </c>
      <c r="C76" s="4">
        <v>5</v>
      </c>
      <c r="D76" s="4">
        <v>0</v>
      </c>
      <c r="E76" s="4">
        <v>0</v>
      </c>
      <c r="F76" s="5" t="s">
        <v>30</v>
      </c>
      <c r="G76" s="5" t="s">
        <v>30</v>
      </c>
      <c r="H76" s="5" t="s">
        <v>30</v>
      </c>
      <c r="I76" s="5" t="s">
        <v>30</v>
      </c>
    </row>
    <row r="77" spans="1:9" x14ac:dyDescent="0.2">
      <c r="A77" t="s">
        <v>26</v>
      </c>
      <c r="B77" t="s">
        <v>46</v>
      </c>
      <c r="C77" s="4">
        <v>0</v>
      </c>
      <c r="D77" s="4">
        <v>0</v>
      </c>
      <c r="E77" s="4">
        <v>0</v>
      </c>
      <c r="F77" s="4">
        <v>0</v>
      </c>
      <c r="G77" s="4">
        <v>0</v>
      </c>
      <c r="H77" s="4">
        <v>0</v>
      </c>
      <c r="I77" s="4">
        <v>0</v>
      </c>
    </row>
    <row r="78" spans="1:9" x14ac:dyDescent="0.2">
      <c r="A78" t="s">
        <v>26</v>
      </c>
      <c r="B78" t="s">
        <v>39</v>
      </c>
      <c r="C78" s="4">
        <v>0</v>
      </c>
      <c r="D78" s="5" t="s">
        <v>17</v>
      </c>
      <c r="E78" s="4">
        <v>0</v>
      </c>
      <c r="F78" s="4">
        <v>0</v>
      </c>
      <c r="G78" s="4">
        <v>0</v>
      </c>
      <c r="H78" s="4">
        <v>0</v>
      </c>
      <c r="I78" s="4">
        <v>0</v>
      </c>
    </row>
    <row r="79" spans="1:9" x14ac:dyDescent="0.2">
      <c r="A79" t="s">
        <v>26</v>
      </c>
      <c r="B79" t="s">
        <v>60</v>
      </c>
      <c r="C79" s="4">
        <v>15</v>
      </c>
      <c r="D79" s="4">
        <v>0</v>
      </c>
      <c r="E79" s="4">
        <v>5</v>
      </c>
      <c r="F79" s="4">
        <v>20</v>
      </c>
      <c r="G79" s="4">
        <v>10</v>
      </c>
      <c r="H79" s="4">
        <v>0</v>
      </c>
      <c r="I79" s="4">
        <v>0</v>
      </c>
    </row>
    <row r="80" spans="1:9" x14ac:dyDescent="0.2">
      <c r="A80" t="s">
        <v>28</v>
      </c>
      <c r="B80" t="s">
        <v>45</v>
      </c>
      <c r="C80" s="4">
        <v>0</v>
      </c>
      <c r="D80" s="4">
        <v>0</v>
      </c>
      <c r="E80" s="4">
        <v>0</v>
      </c>
      <c r="F80" s="5" t="s">
        <v>30</v>
      </c>
      <c r="G80" s="5" t="s">
        <v>30</v>
      </c>
      <c r="H80" s="5" t="s">
        <v>30</v>
      </c>
      <c r="I80" s="5" t="s">
        <v>30</v>
      </c>
    </row>
  </sheetData>
  <pageMargins left="0.7" right="0.7" top="0.75" bottom="0.75" header="0.3" footer="0.3"/>
  <pageSetup paperSize="9" orientation="portrait" horizontalDpi="300" verticalDpi="300"/>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80"/>
  <sheetViews>
    <sheetView workbookViewId="0"/>
  </sheetViews>
  <sheetFormatPr defaultColWidth="11.109375" defaultRowHeight="15" x14ac:dyDescent="0.2"/>
  <cols>
    <col min="1" max="1" width="6.6640625" customWidth="1"/>
    <col min="2" max="2" width="52.6640625" customWidth="1"/>
    <col min="3" max="9" width="19.6640625" customWidth="1"/>
  </cols>
  <sheetData>
    <row r="1" spans="1:9" ht="30" customHeight="1" x14ac:dyDescent="0.2">
      <c r="A1" s="12" t="s">
        <v>94</v>
      </c>
    </row>
    <row r="2" spans="1:9" x14ac:dyDescent="0.2">
      <c r="A2" t="s">
        <v>61</v>
      </c>
    </row>
    <row r="3" spans="1:9" x14ac:dyDescent="0.2">
      <c r="A3" t="s">
        <v>62</v>
      </c>
    </row>
    <row r="4" spans="1:9" ht="15.75" x14ac:dyDescent="0.25">
      <c r="A4" s="3" t="s">
        <v>6</v>
      </c>
      <c r="B4" s="3" t="s">
        <v>7</v>
      </c>
      <c r="C4" s="3" t="s">
        <v>8</v>
      </c>
      <c r="D4" s="3" t="s">
        <v>9</v>
      </c>
      <c r="E4" s="3" t="s">
        <v>10</v>
      </c>
      <c r="F4" s="3" t="s">
        <v>11</v>
      </c>
      <c r="G4" s="3" t="s">
        <v>12</v>
      </c>
      <c r="H4" s="3" t="s">
        <v>13</v>
      </c>
      <c r="I4" s="3" t="s">
        <v>14</v>
      </c>
    </row>
    <row r="5" spans="1:9" x14ac:dyDescent="0.2">
      <c r="A5" t="s">
        <v>15</v>
      </c>
      <c r="B5" t="s">
        <v>16</v>
      </c>
      <c r="C5" s="4">
        <v>5</v>
      </c>
      <c r="D5" s="5" t="s">
        <v>17</v>
      </c>
      <c r="E5" s="4">
        <v>0</v>
      </c>
      <c r="F5" s="4">
        <v>0</v>
      </c>
      <c r="G5" s="4">
        <v>0</v>
      </c>
      <c r="H5" s="4">
        <v>0</v>
      </c>
      <c r="I5" s="4">
        <v>0</v>
      </c>
    </row>
    <row r="6" spans="1:9" x14ac:dyDescent="0.2">
      <c r="A6" t="s">
        <v>18</v>
      </c>
      <c r="B6" t="s">
        <v>19</v>
      </c>
      <c r="C6" s="4">
        <v>0</v>
      </c>
      <c r="D6" s="4">
        <v>0</v>
      </c>
      <c r="E6" s="4">
        <v>0</v>
      </c>
      <c r="F6" s="4">
        <v>0</v>
      </c>
      <c r="G6" s="4">
        <v>0</v>
      </c>
      <c r="H6" s="4">
        <v>0</v>
      </c>
      <c r="I6" s="4">
        <v>0</v>
      </c>
    </row>
    <row r="7" spans="1:9" x14ac:dyDescent="0.2">
      <c r="A7" t="s">
        <v>20</v>
      </c>
      <c r="B7" t="s">
        <v>21</v>
      </c>
      <c r="C7" s="4">
        <v>15</v>
      </c>
      <c r="D7" s="4">
        <v>20</v>
      </c>
      <c r="E7" s="4">
        <v>15</v>
      </c>
      <c r="F7" s="4">
        <v>35</v>
      </c>
      <c r="G7" s="4">
        <v>90</v>
      </c>
      <c r="H7" s="4">
        <v>130</v>
      </c>
      <c r="I7" s="4">
        <v>130</v>
      </c>
    </row>
    <row r="8" spans="1:9" x14ac:dyDescent="0.2">
      <c r="A8" t="s">
        <v>22</v>
      </c>
      <c r="B8" t="s">
        <v>23</v>
      </c>
      <c r="C8" s="4">
        <v>130</v>
      </c>
      <c r="D8" s="4">
        <v>195</v>
      </c>
      <c r="E8" s="4">
        <v>145</v>
      </c>
      <c r="F8" s="4">
        <v>235</v>
      </c>
      <c r="G8" s="4">
        <v>315</v>
      </c>
      <c r="H8" s="4">
        <v>330</v>
      </c>
      <c r="I8" s="4">
        <v>205</v>
      </c>
    </row>
    <row r="9" spans="1:9" x14ac:dyDescent="0.2">
      <c r="A9" t="s">
        <v>24</v>
      </c>
      <c r="B9" t="s">
        <v>25</v>
      </c>
      <c r="C9" s="4">
        <v>300</v>
      </c>
      <c r="D9" s="4">
        <v>195</v>
      </c>
      <c r="E9" s="4">
        <v>180</v>
      </c>
      <c r="F9" s="4">
        <v>85</v>
      </c>
      <c r="G9" s="4">
        <v>60</v>
      </c>
      <c r="H9" s="4">
        <v>120</v>
      </c>
      <c r="I9" s="4">
        <v>40</v>
      </c>
    </row>
    <row r="10" spans="1:9" x14ac:dyDescent="0.2">
      <c r="A10" t="s">
        <v>26</v>
      </c>
      <c r="B10" t="s">
        <v>27</v>
      </c>
      <c r="C10" s="4">
        <v>65</v>
      </c>
      <c r="D10" s="4">
        <v>75</v>
      </c>
      <c r="E10" s="4">
        <v>105</v>
      </c>
      <c r="F10" s="4">
        <v>70</v>
      </c>
      <c r="G10" s="4">
        <v>40</v>
      </c>
      <c r="H10" s="4">
        <v>60</v>
      </c>
      <c r="I10" s="4">
        <v>60</v>
      </c>
    </row>
    <row r="11" spans="1:9" x14ac:dyDescent="0.2">
      <c r="A11" t="s">
        <v>28</v>
      </c>
      <c r="B11" t="s">
        <v>29</v>
      </c>
      <c r="C11" s="4">
        <v>0</v>
      </c>
      <c r="D11" s="4">
        <v>0</v>
      </c>
      <c r="E11" s="4">
        <v>0</v>
      </c>
      <c r="F11" s="5" t="s">
        <v>30</v>
      </c>
      <c r="G11" s="5" t="s">
        <v>30</v>
      </c>
      <c r="H11" s="5" t="s">
        <v>30</v>
      </c>
      <c r="I11" s="5" t="s">
        <v>30</v>
      </c>
    </row>
    <row r="12" spans="1:9" x14ac:dyDescent="0.2">
      <c r="A12" s="8" t="s">
        <v>15</v>
      </c>
      <c r="B12" s="8" t="s">
        <v>31</v>
      </c>
      <c r="C12" s="7">
        <v>0</v>
      </c>
      <c r="D12" s="7">
        <v>0</v>
      </c>
      <c r="E12" s="7">
        <v>0</v>
      </c>
      <c r="F12" s="7">
        <v>0</v>
      </c>
      <c r="G12" s="6" t="s">
        <v>30</v>
      </c>
      <c r="H12" s="6" t="s">
        <v>30</v>
      </c>
      <c r="I12" s="6" t="s">
        <v>30</v>
      </c>
    </row>
    <row r="13" spans="1:9" x14ac:dyDescent="0.2">
      <c r="A13" t="s">
        <v>15</v>
      </c>
      <c r="B13" t="s">
        <v>32</v>
      </c>
      <c r="C13" s="4">
        <v>0</v>
      </c>
      <c r="D13" s="4">
        <v>0</v>
      </c>
      <c r="E13" s="4">
        <v>0</v>
      </c>
      <c r="F13" s="4">
        <v>0</v>
      </c>
      <c r="G13" s="5" t="s">
        <v>30</v>
      </c>
      <c r="H13" s="5" t="s">
        <v>30</v>
      </c>
      <c r="I13" s="5" t="s">
        <v>30</v>
      </c>
    </row>
    <row r="14" spans="1:9" x14ac:dyDescent="0.2">
      <c r="A14" t="s">
        <v>15</v>
      </c>
      <c r="B14" t="s">
        <v>33</v>
      </c>
      <c r="C14" s="4">
        <v>0</v>
      </c>
      <c r="D14" s="4">
        <v>0</v>
      </c>
      <c r="E14" s="4">
        <v>0</v>
      </c>
      <c r="F14" s="4">
        <v>0</v>
      </c>
      <c r="G14" s="5" t="s">
        <v>30</v>
      </c>
      <c r="H14" s="5" t="s">
        <v>30</v>
      </c>
      <c r="I14" s="5" t="s">
        <v>30</v>
      </c>
    </row>
    <row r="15" spans="1:9" x14ac:dyDescent="0.2">
      <c r="A15" t="s">
        <v>15</v>
      </c>
      <c r="B15" t="s">
        <v>34</v>
      </c>
      <c r="C15" s="4">
        <v>0</v>
      </c>
      <c r="D15" s="4">
        <v>0</v>
      </c>
      <c r="E15" s="4">
        <v>0</v>
      </c>
      <c r="F15" s="4">
        <v>0</v>
      </c>
      <c r="G15" s="4">
        <v>0</v>
      </c>
      <c r="H15" s="4">
        <v>0</v>
      </c>
      <c r="I15" s="4">
        <v>0</v>
      </c>
    </row>
    <row r="16" spans="1:9" x14ac:dyDescent="0.2">
      <c r="A16" t="s">
        <v>15</v>
      </c>
      <c r="B16" t="s">
        <v>35</v>
      </c>
      <c r="C16" s="4">
        <v>5</v>
      </c>
      <c r="D16" s="5" t="s">
        <v>17</v>
      </c>
      <c r="E16" s="4">
        <v>0</v>
      </c>
      <c r="F16" s="4">
        <v>0</v>
      </c>
      <c r="G16" s="4">
        <v>0</v>
      </c>
      <c r="H16" s="4">
        <v>0</v>
      </c>
      <c r="I16" s="4">
        <v>0</v>
      </c>
    </row>
    <row r="17" spans="1:9" x14ac:dyDescent="0.2">
      <c r="A17" t="s">
        <v>15</v>
      </c>
      <c r="B17" t="s">
        <v>36</v>
      </c>
      <c r="C17" s="4">
        <v>0</v>
      </c>
      <c r="D17" s="4">
        <v>0</v>
      </c>
      <c r="E17" s="4">
        <v>0</v>
      </c>
      <c r="F17" s="4">
        <v>0</v>
      </c>
      <c r="G17" s="4">
        <v>0</v>
      </c>
      <c r="H17" s="4">
        <v>0</v>
      </c>
      <c r="I17" s="4">
        <v>0</v>
      </c>
    </row>
    <row r="18" spans="1:9" x14ac:dyDescent="0.2">
      <c r="A18" t="s">
        <v>15</v>
      </c>
      <c r="B18" t="s">
        <v>37</v>
      </c>
      <c r="C18" s="4">
        <v>0</v>
      </c>
      <c r="D18" s="4">
        <v>0</v>
      </c>
      <c r="E18" s="4">
        <v>0</v>
      </c>
      <c r="F18" s="4">
        <v>0</v>
      </c>
      <c r="G18" s="4">
        <v>0</v>
      </c>
      <c r="H18" s="4">
        <v>0</v>
      </c>
      <c r="I18" s="4">
        <v>0</v>
      </c>
    </row>
    <row r="19" spans="1:9" x14ac:dyDescent="0.2">
      <c r="A19" t="s">
        <v>18</v>
      </c>
      <c r="B19" t="s">
        <v>34</v>
      </c>
      <c r="C19" s="4">
        <v>0</v>
      </c>
      <c r="D19" s="4">
        <v>0</v>
      </c>
      <c r="E19" s="4">
        <v>0</v>
      </c>
      <c r="F19" s="4">
        <v>0</v>
      </c>
      <c r="G19" s="4">
        <v>0</v>
      </c>
      <c r="H19" s="4">
        <v>0</v>
      </c>
      <c r="I19" s="4">
        <v>0</v>
      </c>
    </row>
    <row r="20" spans="1:9" x14ac:dyDescent="0.2">
      <c r="A20" t="s">
        <v>18</v>
      </c>
      <c r="B20" t="s">
        <v>35</v>
      </c>
      <c r="C20" s="4">
        <v>0</v>
      </c>
      <c r="D20" s="4">
        <v>0</v>
      </c>
      <c r="E20" s="4">
        <v>0</v>
      </c>
      <c r="F20" s="4">
        <v>0</v>
      </c>
      <c r="G20" s="4">
        <v>0</v>
      </c>
      <c r="H20" s="4">
        <v>0</v>
      </c>
      <c r="I20" s="4">
        <v>0</v>
      </c>
    </row>
    <row r="21" spans="1:9" x14ac:dyDescent="0.2">
      <c r="A21" t="s">
        <v>18</v>
      </c>
      <c r="B21" t="s">
        <v>36</v>
      </c>
      <c r="C21" s="4">
        <v>0</v>
      </c>
      <c r="D21" s="4">
        <v>0</v>
      </c>
      <c r="E21" s="4">
        <v>0</v>
      </c>
      <c r="F21" s="4">
        <v>0</v>
      </c>
      <c r="G21" s="4">
        <v>0</v>
      </c>
      <c r="H21" s="4">
        <v>0</v>
      </c>
      <c r="I21" s="4">
        <v>0</v>
      </c>
    </row>
    <row r="22" spans="1:9" x14ac:dyDescent="0.2">
      <c r="A22" t="s">
        <v>18</v>
      </c>
      <c r="B22" t="s">
        <v>37</v>
      </c>
      <c r="C22" s="4">
        <v>0</v>
      </c>
      <c r="D22" s="4">
        <v>0</v>
      </c>
      <c r="E22" s="4">
        <v>0</v>
      </c>
      <c r="F22" s="4">
        <v>0</v>
      </c>
      <c r="G22" s="4">
        <v>0</v>
      </c>
      <c r="H22" s="4">
        <v>0</v>
      </c>
      <c r="I22" s="4">
        <v>0</v>
      </c>
    </row>
    <row r="23" spans="1:9" x14ac:dyDescent="0.2">
      <c r="A23" t="s">
        <v>18</v>
      </c>
      <c r="B23" t="s">
        <v>38</v>
      </c>
      <c r="C23" s="4">
        <v>0</v>
      </c>
      <c r="D23" s="4">
        <v>0</v>
      </c>
      <c r="E23" s="4">
        <v>0</v>
      </c>
      <c r="F23" s="4">
        <v>0</v>
      </c>
      <c r="G23" s="4">
        <v>0</v>
      </c>
      <c r="H23" s="4">
        <v>0</v>
      </c>
      <c r="I23" s="4">
        <v>0</v>
      </c>
    </row>
    <row r="24" spans="1:9" x14ac:dyDescent="0.2">
      <c r="A24" t="s">
        <v>18</v>
      </c>
      <c r="B24" t="s">
        <v>39</v>
      </c>
      <c r="C24" s="4">
        <v>0</v>
      </c>
      <c r="D24" s="4">
        <v>0</v>
      </c>
      <c r="E24" s="4">
        <v>0</v>
      </c>
      <c r="F24" s="4">
        <v>0</v>
      </c>
      <c r="G24" s="4">
        <v>0</v>
      </c>
      <c r="H24" s="4">
        <v>0</v>
      </c>
      <c r="I24" s="4">
        <v>0</v>
      </c>
    </row>
    <row r="25" spans="1:9" x14ac:dyDescent="0.2">
      <c r="A25" t="s">
        <v>18</v>
      </c>
      <c r="B25" t="s">
        <v>40</v>
      </c>
      <c r="C25" s="4">
        <v>0</v>
      </c>
      <c r="D25" s="4">
        <v>0</v>
      </c>
      <c r="E25" s="4">
        <v>0</v>
      </c>
      <c r="F25" s="4">
        <v>0</v>
      </c>
      <c r="G25" s="4">
        <v>0</v>
      </c>
      <c r="H25" s="4">
        <v>0</v>
      </c>
      <c r="I25" s="4">
        <v>0</v>
      </c>
    </row>
    <row r="26" spans="1:9" x14ac:dyDescent="0.2">
      <c r="A26" t="s">
        <v>20</v>
      </c>
      <c r="B26" t="s">
        <v>41</v>
      </c>
      <c r="C26" s="4">
        <v>0</v>
      </c>
      <c r="D26" s="4">
        <v>0</v>
      </c>
      <c r="E26" s="4">
        <v>0</v>
      </c>
      <c r="F26" s="4">
        <v>0</v>
      </c>
      <c r="G26" s="4">
        <v>0</v>
      </c>
      <c r="H26" s="4">
        <v>0</v>
      </c>
      <c r="I26" s="4">
        <v>0</v>
      </c>
    </row>
    <row r="27" spans="1:9" x14ac:dyDescent="0.2">
      <c r="A27" t="s">
        <v>20</v>
      </c>
      <c r="B27" t="s">
        <v>42</v>
      </c>
      <c r="C27" s="4">
        <v>0</v>
      </c>
      <c r="D27" s="4">
        <v>0</v>
      </c>
      <c r="E27" s="4">
        <v>0</v>
      </c>
      <c r="F27" s="4">
        <v>0</v>
      </c>
      <c r="G27" s="4">
        <v>0</v>
      </c>
      <c r="H27" s="4">
        <v>0</v>
      </c>
      <c r="I27" s="4">
        <v>0</v>
      </c>
    </row>
    <row r="28" spans="1:9" x14ac:dyDescent="0.2">
      <c r="A28" t="s">
        <v>20</v>
      </c>
      <c r="B28" t="s">
        <v>43</v>
      </c>
      <c r="C28" s="4">
        <v>0</v>
      </c>
      <c r="D28" s="4">
        <v>0</v>
      </c>
      <c r="E28" s="4">
        <v>0</v>
      </c>
      <c r="F28" s="4">
        <v>0</v>
      </c>
      <c r="G28" s="4">
        <v>0</v>
      </c>
      <c r="H28" s="4">
        <v>0</v>
      </c>
      <c r="I28" s="4">
        <v>0</v>
      </c>
    </row>
    <row r="29" spans="1:9" x14ac:dyDescent="0.2">
      <c r="A29" t="s">
        <v>20</v>
      </c>
      <c r="B29" t="s">
        <v>44</v>
      </c>
      <c r="C29" s="5" t="s">
        <v>17</v>
      </c>
      <c r="D29" s="4">
        <v>0</v>
      </c>
      <c r="E29" s="5" t="s">
        <v>17</v>
      </c>
      <c r="F29" s="4">
        <v>0</v>
      </c>
      <c r="G29" s="4">
        <v>0</v>
      </c>
      <c r="H29" s="4">
        <v>0</v>
      </c>
      <c r="I29" s="4">
        <v>0</v>
      </c>
    </row>
    <row r="30" spans="1:9" x14ac:dyDescent="0.2">
      <c r="A30" t="s">
        <v>20</v>
      </c>
      <c r="B30" t="s">
        <v>45</v>
      </c>
      <c r="C30" s="4">
        <v>15</v>
      </c>
      <c r="D30" s="4">
        <v>20</v>
      </c>
      <c r="E30" s="4">
        <v>10</v>
      </c>
      <c r="F30" s="4">
        <v>35</v>
      </c>
      <c r="G30" s="4">
        <v>90</v>
      </c>
      <c r="H30" s="4">
        <v>130</v>
      </c>
      <c r="I30" s="4">
        <v>35</v>
      </c>
    </row>
    <row r="31" spans="1:9" x14ac:dyDescent="0.2">
      <c r="A31" t="s">
        <v>20</v>
      </c>
      <c r="B31" t="s">
        <v>38</v>
      </c>
      <c r="C31" s="4">
        <v>0</v>
      </c>
      <c r="D31" s="4">
        <v>0</v>
      </c>
      <c r="E31" s="4">
        <v>0</v>
      </c>
      <c r="F31" s="4">
        <v>0</v>
      </c>
      <c r="G31" s="4">
        <v>0</v>
      </c>
      <c r="H31" s="4">
        <v>0</v>
      </c>
      <c r="I31" s="4">
        <v>0</v>
      </c>
    </row>
    <row r="32" spans="1:9" x14ac:dyDescent="0.2">
      <c r="A32" t="s">
        <v>20</v>
      </c>
      <c r="B32" t="s">
        <v>46</v>
      </c>
      <c r="C32" s="4">
        <v>0</v>
      </c>
      <c r="D32" s="4">
        <v>0</v>
      </c>
      <c r="E32" s="4">
        <v>0</v>
      </c>
      <c r="F32" s="4">
        <v>0</v>
      </c>
      <c r="G32" s="4">
        <v>0</v>
      </c>
      <c r="H32" s="4">
        <v>0</v>
      </c>
      <c r="I32" s="4">
        <v>0</v>
      </c>
    </row>
    <row r="33" spans="1:9" x14ac:dyDescent="0.2">
      <c r="A33" t="s">
        <v>20</v>
      </c>
      <c r="B33" t="s">
        <v>39</v>
      </c>
      <c r="C33" s="4">
        <v>0</v>
      </c>
      <c r="D33" s="4">
        <v>0</v>
      </c>
      <c r="E33" s="4">
        <v>0</v>
      </c>
      <c r="F33" s="4">
        <v>0</v>
      </c>
      <c r="G33" s="4">
        <v>0</v>
      </c>
      <c r="H33" s="4">
        <v>0</v>
      </c>
      <c r="I33" s="4">
        <v>0</v>
      </c>
    </row>
    <row r="34" spans="1:9" x14ac:dyDescent="0.2">
      <c r="A34" t="s">
        <v>20</v>
      </c>
      <c r="B34" t="s">
        <v>40</v>
      </c>
      <c r="C34" s="4">
        <v>0</v>
      </c>
      <c r="D34" s="4">
        <v>0</v>
      </c>
      <c r="E34" s="4">
        <v>0</v>
      </c>
      <c r="F34" s="4">
        <v>0</v>
      </c>
      <c r="G34" s="4">
        <v>0</v>
      </c>
      <c r="H34" s="4">
        <v>0</v>
      </c>
      <c r="I34" s="4">
        <v>0</v>
      </c>
    </row>
    <row r="35" spans="1:9" x14ac:dyDescent="0.2">
      <c r="A35" t="s">
        <v>20</v>
      </c>
      <c r="B35" t="s">
        <v>47</v>
      </c>
      <c r="C35" s="4">
        <v>0</v>
      </c>
      <c r="D35" s="4">
        <v>0</v>
      </c>
      <c r="E35" s="4">
        <v>0</v>
      </c>
      <c r="F35" s="4">
        <v>0</v>
      </c>
      <c r="G35" s="4">
        <v>0</v>
      </c>
      <c r="H35" s="4">
        <v>0</v>
      </c>
      <c r="I35" s="4">
        <v>95</v>
      </c>
    </row>
    <row r="36" spans="1:9" x14ac:dyDescent="0.2">
      <c r="A36" t="s">
        <v>22</v>
      </c>
      <c r="B36" t="s">
        <v>41</v>
      </c>
      <c r="C36" s="4">
        <v>80</v>
      </c>
      <c r="D36" s="4">
        <v>115</v>
      </c>
      <c r="E36" s="4">
        <v>85</v>
      </c>
      <c r="F36" s="4">
        <v>150</v>
      </c>
      <c r="G36" s="4">
        <v>155</v>
      </c>
      <c r="H36" s="4">
        <v>125</v>
      </c>
      <c r="I36" s="4">
        <v>80</v>
      </c>
    </row>
    <row r="37" spans="1:9" x14ac:dyDescent="0.2">
      <c r="A37" t="s">
        <v>22</v>
      </c>
      <c r="B37" t="s">
        <v>42</v>
      </c>
      <c r="C37" s="4">
        <v>0</v>
      </c>
      <c r="D37" s="4">
        <v>0</v>
      </c>
      <c r="E37" s="4">
        <v>0</v>
      </c>
      <c r="F37" s="4">
        <v>0</v>
      </c>
      <c r="G37" s="4">
        <v>0</v>
      </c>
      <c r="H37" s="4">
        <v>0</v>
      </c>
      <c r="I37" s="4">
        <v>0</v>
      </c>
    </row>
    <row r="38" spans="1:9" x14ac:dyDescent="0.2">
      <c r="A38" t="s">
        <v>22</v>
      </c>
      <c r="B38" t="s">
        <v>43</v>
      </c>
      <c r="C38" s="4">
        <v>0</v>
      </c>
      <c r="D38" s="4">
        <v>0</v>
      </c>
      <c r="E38" s="4">
        <v>0</v>
      </c>
      <c r="F38" s="4">
        <v>0</v>
      </c>
      <c r="G38" s="4">
        <v>0</v>
      </c>
      <c r="H38" s="4">
        <v>0</v>
      </c>
      <c r="I38" s="4">
        <v>0</v>
      </c>
    </row>
    <row r="39" spans="1:9" x14ac:dyDescent="0.2">
      <c r="A39" t="s">
        <v>22</v>
      </c>
      <c r="B39" t="s">
        <v>48</v>
      </c>
      <c r="C39" s="4">
        <v>0</v>
      </c>
      <c r="D39" s="4">
        <v>0</v>
      </c>
      <c r="E39" s="4">
        <v>0</v>
      </c>
      <c r="F39" s="4">
        <v>0</v>
      </c>
      <c r="G39" s="4">
        <v>0</v>
      </c>
      <c r="H39" s="4">
        <v>0</v>
      </c>
      <c r="I39" s="4">
        <v>0</v>
      </c>
    </row>
    <row r="40" spans="1:9" x14ac:dyDescent="0.2">
      <c r="A40" t="s">
        <v>22</v>
      </c>
      <c r="B40" t="s">
        <v>49</v>
      </c>
      <c r="C40" s="4">
        <v>0</v>
      </c>
      <c r="D40" s="4">
        <v>0</v>
      </c>
      <c r="E40" s="4">
        <v>0</v>
      </c>
      <c r="F40" s="4">
        <v>0</v>
      </c>
      <c r="G40" s="4">
        <v>0</v>
      </c>
      <c r="H40" s="4">
        <v>0</v>
      </c>
      <c r="I40" s="4">
        <v>0</v>
      </c>
    </row>
    <row r="41" spans="1:9" x14ac:dyDescent="0.2">
      <c r="A41" t="s">
        <v>22</v>
      </c>
      <c r="B41" t="s">
        <v>44</v>
      </c>
      <c r="C41" s="4">
        <v>10</v>
      </c>
      <c r="D41" s="4">
        <v>35</v>
      </c>
      <c r="E41" s="5" t="s">
        <v>17</v>
      </c>
      <c r="F41" s="4">
        <v>5</v>
      </c>
      <c r="G41" s="4">
        <v>5</v>
      </c>
      <c r="H41" s="5" t="s">
        <v>17</v>
      </c>
      <c r="I41" s="4">
        <v>25</v>
      </c>
    </row>
    <row r="42" spans="1:9" x14ac:dyDescent="0.2">
      <c r="A42" t="s">
        <v>22</v>
      </c>
      <c r="B42" t="s">
        <v>50</v>
      </c>
      <c r="C42" s="4">
        <v>0</v>
      </c>
      <c r="D42" s="4">
        <v>0</v>
      </c>
      <c r="E42" s="4">
        <v>0</v>
      </c>
      <c r="F42" s="4">
        <v>0</v>
      </c>
      <c r="G42" s="4">
        <v>0</v>
      </c>
      <c r="H42" s="4">
        <v>0</v>
      </c>
      <c r="I42" s="4">
        <v>0</v>
      </c>
    </row>
    <row r="43" spans="1:9" x14ac:dyDescent="0.2">
      <c r="A43" t="s">
        <v>22</v>
      </c>
      <c r="B43" t="s">
        <v>51</v>
      </c>
      <c r="C43" s="5" t="s">
        <v>17</v>
      </c>
      <c r="D43" s="5" t="s">
        <v>17</v>
      </c>
      <c r="E43" s="5" t="s">
        <v>17</v>
      </c>
      <c r="F43" s="4">
        <v>0</v>
      </c>
      <c r="G43" s="4">
        <v>0</v>
      </c>
      <c r="H43" s="4">
        <v>0</v>
      </c>
      <c r="I43" s="4">
        <v>0</v>
      </c>
    </row>
    <row r="44" spans="1:9" x14ac:dyDescent="0.2">
      <c r="A44" t="s">
        <v>22</v>
      </c>
      <c r="B44" t="s">
        <v>52</v>
      </c>
      <c r="C44" s="4">
        <v>0</v>
      </c>
      <c r="D44" s="4">
        <v>0</v>
      </c>
      <c r="E44" s="4">
        <v>0</v>
      </c>
      <c r="F44" s="4">
        <v>0</v>
      </c>
      <c r="G44" s="4">
        <v>0</v>
      </c>
      <c r="H44" s="4">
        <v>0</v>
      </c>
      <c r="I44" s="4">
        <v>0</v>
      </c>
    </row>
    <row r="45" spans="1:9" x14ac:dyDescent="0.2">
      <c r="A45" t="s">
        <v>22</v>
      </c>
      <c r="B45" t="s">
        <v>45</v>
      </c>
      <c r="C45" s="4">
        <v>25</v>
      </c>
      <c r="D45" s="4">
        <v>45</v>
      </c>
      <c r="E45" s="4">
        <v>45</v>
      </c>
      <c r="F45" s="4">
        <v>80</v>
      </c>
      <c r="G45" s="4">
        <v>140</v>
      </c>
      <c r="H45" s="4">
        <v>200</v>
      </c>
      <c r="I45" s="4">
        <v>105</v>
      </c>
    </row>
    <row r="46" spans="1:9" x14ac:dyDescent="0.2">
      <c r="A46" t="s">
        <v>22</v>
      </c>
      <c r="B46" t="s">
        <v>38</v>
      </c>
      <c r="C46" s="4">
        <v>0</v>
      </c>
      <c r="D46" s="4">
        <v>0</v>
      </c>
      <c r="E46" s="4">
        <v>0</v>
      </c>
      <c r="F46" s="4">
        <v>0</v>
      </c>
      <c r="G46" s="4">
        <v>0</v>
      </c>
      <c r="H46" s="4">
        <v>0</v>
      </c>
      <c r="I46" s="4">
        <v>0</v>
      </c>
    </row>
    <row r="47" spans="1:9" x14ac:dyDescent="0.2">
      <c r="A47" t="s">
        <v>22</v>
      </c>
      <c r="B47" t="s">
        <v>53</v>
      </c>
      <c r="C47" s="4">
        <v>5</v>
      </c>
      <c r="D47" s="4">
        <v>0</v>
      </c>
      <c r="E47" s="4">
        <v>0</v>
      </c>
      <c r="F47" s="5" t="s">
        <v>17</v>
      </c>
      <c r="G47" s="4">
        <v>5</v>
      </c>
      <c r="H47" s="5" t="s">
        <v>17</v>
      </c>
      <c r="I47" s="4">
        <v>0</v>
      </c>
    </row>
    <row r="48" spans="1:9" x14ac:dyDescent="0.2">
      <c r="A48" t="s">
        <v>22</v>
      </c>
      <c r="B48" t="s">
        <v>54</v>
      </c>
      <c r="C48" s="4">
        <v>0</v>
      </c>
      <c r="D48" s="4">
        <v>0</v>
      </c>
      <c r="E48" s="4">
        <v>0</v>
      </c>
      <c r="F48" s="4">
        <v>0</v>
      </c>
      <c r="G48" s="4">
        <v>0</v>
      </c>
      <c r="H48" s="4">
        <v>0</v>
      </c>
      <c r="I48" s="4">
        <v>0</v>
      </c>
    </row>
    <row r="49" spans="1:9" x14ac:dyDescent="0.2">
      <c r="A49" t="s">
        <v>22</v>
      </c>
      <c r="B49" t="s">
        <v>55</v>
      </c>
      <c r="C49" s="4">
        <v>0</v>
      </c>
      <c r="D49" s="4">
        <v>0</v>
      </c>
      <c r="E49" s="4">
        <v>0</v>
      </c>
      <c r="F49" s="4">
        <v>0</v>
      </c>
      <c r="G49" s="4">
        <v>0</v>
      </c>
      <c r="H49" s="4">
        <v>0</v>
      </c>
      <c r="I49" s="4">
        <v>0</v>
      </c>
    </row>
    <row r="50" spans="1:9" x14ac:dyDescent="0.2">
      <c r="A50" t="s">
        <v>22</v>
      </c>
      <c r="B50" t="s">
        <v>46</v>
      </c>
      <c r="C50" s="4">
        <v>0</v>
      </c>
      <c r="D50" s="4">
        <v>0</v>
      </c>
      <c r="E50" s="4">
        <v>0</v>
      </c>
      <c r="F50" s="4">
        <v>0</v>
      </c>
      <c r="G50" s="4">
        <v>0</v>
      </c>
      <c r="H50" s="4">
        <v>0</v>
      </c>
      <c r="I50" s="4">
        <v>0</v>
      </c>
    </row>
    <row r="51" spans="1:9" x14ac:dyDescent="0.2">
      <c r="A51" t="s">
        <v>22</v>
      </c>
      <c r="B51" t="s">
        <v>39</v>
      </c>
      <c r="C51" s="4">
        <v>0</v>
      </c>
      <c r="D51" s="4">
        <v>0</v>
      </c>
      <c r="E51" s="4">
        <v>0</v>
      </c>
      <c r="F51" s="4">
        <v>0</v>
      </c>
      <c r="G51" s="5" t="s">
        <v>17</v>
      </c>
      <c r="H51" s="4">
        <v>0</v>
      </c>
      <c r="I51" s="4">
        <v>0</v>
      </c>
    </row>
    <row r="52" spans="1:9" x14ac:dyDescent="0.2">
      <c r="A52" t="s">
        <v>22</v>
      </c>
      <c r="B52" t="s">
        <v>40</v>
      </c>
      <c r="C52" s="4">
        <v>0</v>
      </c>
      <c r="D52" s="4">
        <v>0</v>
      </c>
      <c r="E52" s="4">
        <v>0</v>
      </c>
      <c r="F52" s="4">
        <v>0</v>
      </c>
      <c r="G52" s="4">
        <v>0</v>
      </c>
      <c r="H52" s="4">
        <v>0</v>
      </c>
      <c r="I52" s="4">
        <v>0</v>
      </c>
    </row>
    <row r="53" spans="1:9" x14ac:dyDescent="0.2">
      <c r="A53" t="s">
        <v>22</v>
      </c>
      <c r="B53" t="s">
        <v>47</v>
      </c>
      <c r="C53" s="5" t="s">
        <v>17</v>
      </c>
      <c r="D53" s="5" t="s">
        <v>17</v>
      </c>
      <c r="E53" s="4">
        <v>10</v>
      </c>
      <c r="F53" s="5" t="s">
        <v>17</v>
      </c>
      <c r="G53" s="5" t="s">
        <v>17</v>
      </c>
      <c r="H53" s="4">
        <v>0</v>
      </c>
      <c r="I53" s="4">
        <v>0</v>
      </c>
    </row>
    <row r="54" spans="1:9" x14ac:dyDescent="0.2">
      <c r="A54" t="s">
        <v>24</v>
      </c>
      <c r="B54" t="s">
        <v>56</v>
      </c>
      <c r="C54" s="4">
        <v>0</v>
      </c>
      <c r="D54" s="5" t="s">
        <v>17</v>
      </c>
      <c r="E54" s="4">
        <v>0</v>
      </c>
      <c r="F54" s="4">
        <v>0</v>
      </c>
      <c r="G54" s="4">
        <v>0</v>
      </c>
      <c r="H54" s="4">
        <v>0</v>
      </c>
      <c r="I54" s="4">
        <v>0</v>
      </c>
    </row>
    <row r="55" spans="1:9" x14ac:dyDescent="0.2">
      <c r="A55" t="s">
        <v>24</v>
      </c>
      <c r="B55" t="s">
        <v>41</v>
      </c>
      <c r="C55" s="4">
        <v>135</v>
      </c>
      <c r="D55" s="4">
        <v>145</v>
      </c>
      <c r="E55" s="4">
        <v>130</v>
      </c>
      <c r="F55" s="4">
        <v>35</v>
      </c>
      <c r="G55" s="4">
        <v>30</v>
      </c>
      <c r="H55" s="4">
        <v>100</v>
      </c>
      <c r="I55" s="4">
        <v>15</v>
      </c>
    </row>
    <row r="56" spans="1:9" x14ac:dyDescent="0.2">
      <c r="A56" t="s">
        <v>24</v>
      </c>
      <c r="B56" t="s">
        <v>42</v>
      </c>
      <c r="C56" s="4">
        <v>0</v>
      </c>
      <c r="D56" s="4">
        <v>0</v>
      </c>
      <c r="E56" s="4">
        <v>0</v>
      </c>
      <c r="F56" s="4">
        <v>0</v>
      </c>
      <c r="G56" s="4">
        <v>0</v>
      </c>
      <c r="H56" s="4">
        <v>0</v>
      </c>
      <c r="I56" s="4">
        <v>0</v>
      </c>
    </row>
    <row r="57" spans="1:9" x14ac:dyDescent="0.2">
      <c r="A57" t="s">
        <v>24</v>
      </c>
      <c r="B57" t="s">
        <v>43</v>
      </c>
      <c r="C57" s="4">
        <v>0</v>
      </c>
      <c r="D57" s="4">
        <v>0</v>
      </c>
      <c r="E57" s="4">
        <v>0</v>
      </c>
      <c r="F57" s="4">
        <v>0</v>
      </c>
      <c r="G57" s="4">
        <v>0</v>
      </c>
      <c r="H57" s="5" t="s">
        <v>30</v>
      </c>
      <c r="I57" s="5" t="s">
        <v>30</v>
      </c>
    </row>
    <row r="58" spans="1:9" x14ac:dyDescent="0.2">
      <c r="A58" t="s">
        <v>24</v>
      </c>
      <c r="B58" t="s">
        <v>57</v>
      </c>
      <c r="C58" s="5" t="s">
        <v>30</v>
      </c>
      <c r="D58" s="5" t="s">
        <v>30</v>
      </c>
      <c r="E58" s="5" t="s">
        <v>30</v>
      </c>
      <c r="F58" s="5" t="s">
        <v>30</v>
      </c>
      <c r="G58" s="5" t="s">
        <v>30</v>
      </c>
      <c r="H58" s="4">
        <v>0</v>
      </c>
      <c r="I58" s="4">
        <v>0</v>
      </c>
    </row>
    <row r="59" spans="1:9" x14ac:dyDescent="0.2">
      <c r="A59" t="s">
        <v>24</v>
      </c>
      <c r="B59" t="s">
        <v>58</v>
      </c>
      <c r="C59" s="4">
        <v>0</v>
      </c>
      <c r="D59" s="4">
        <v>0</v>
      </c>
      <c r="E59" s="5" t="s">
        <v>30</v>
      </c>
      <c r="F59" s="5" t="s">
        <v>30</v>
      </c>
      <c r="G59" s="5" t="s">
        <v>30</v>
      </c>
      <c r="H59" s="5" t="s">
        <v>30</v>
      </c>
      <c r="I59" s="5" t="s">
        <v>30</v>
      </c>
    </row>
    <row r="60" spans="1:9" x14ac:dyDescent="0.2">
      <c r="A60" t="s">
        <v>24</v>
      </c>
      <c r="B60" t="s">
        <v>59</v>
      </c>
      <c r="C60" s="4">
        <v>85</v>
      </c>
      <c r="D60" s="4">
        <v>25</v>
      </c>
      <c r="E60" s="4">
        <v>20</v>
      </c>
      <c r="F60" s="4">
        <v>30</v>
      </c>
      <c r="G60" s="4">
        <v>25</v>
      </c>
      <c r="H60" s="4">
        <v>15</v>
      </c>
      <c r="I60" s="4">
        <v>20</v>
      </c>
    </row>
    <row r="61" spans="1:9" x14ac:dyDescent="0.2">
      <c r="A61" t="s">
        <v>24</v>
      </c>
      <c r="B61" t="s">
        <v>51</v>
      </c>
      <c r="C61" s="4">
        <v>15</v>
      </c>
      <c r="D61" s="4">
        <v>15</v>
      </c>
      <c r="E61" s="4">
        <v>10</v>
      </c>
      <c r="F61" s="4">
        <v>0</v>
      </c>
      <c r="G61" s="4">
        <v>0</v>
      </c>
      <c r="H61" s="4">
        <v>0</v>
      </c>
      <c r="I61" s="4">
        <v>0</v>
      </c>
    </row>
    <row r="62" spans="1:9" x14ac:dyDescent="0.2">
      <c r="A62" t="s">
        <v>24</v>
      </c>
      <c r="B62" t="s">
        <v>45</v>
      </c>
      <c r="C62" s="4">
        <v>0</v>
      </c>
      <c r="D62" s="4">
        <v>0</v>
      </c>
      <c r="E62" s="4">
        <v>0</v>
      </c>
      <c r="F62" s="4">
        <v>0</v>
      </c>
      <c r="G62" s="4">
        <v>0</v>
      </c>
      <c r="H62" s="5" t="s">
        <v>30</v>
      </c>
      <c r="I62" s="5" t="s">
        <v>30</v>
      </c>
    </row>
    <row r="63" spans="1:9" x14ac:dyDescent="0.2">
      <c r="A63" t="s">
        <v>24</v>
      </c>
      <c r="B63" t="s">
        <v>38</v>
      </c>
      <c r="C63" s="4">
        <v>0</v>
      </c>
      <c r="D63" s="4">
        <v>0</v>
      </c>
      <c r="E63" s="4">
        <v>0</v>
      </c>
      <c r="F63" s="4">
        <v>0</v>
      </c>
      <c r="G63" s="4">
        <v>0</v>
      </c>
      <c r="H63" s="4">
        <v>0</v>
      </c>
      <c r="I63" s="4">
        <v>0</v>
      </c>
    </row>
    <row r="64" spans="1:9" x14ac:dyDescent="0.2">
      <c r="A64" t="s">
        <v>24</v>
      </c>
      <c r="B64" t="s">
        <v>53</v>
      </c>
      <c r="C64" s="4">
        <v>60</v>
      </c>
      <c r="D64" s="4">
        <v>10</v>
      </c>
      <c r="E64" s="4">
        <v>10</v>
      </c>
      <c r="F64" s="4">
        <v>20</v>
      </c>
      <c r="G64" s="4">
        <v>5</v>
      </c>
      <c r="H64" s="4">
        <v>5</v>
      </c>
      <c r="I64" s="4">
        <v>0</v>
      </c>
    </row>
    <row r="65" spans="1:9" x14ac:dyDescent="0.2">
      <c r="A65" t="s">
        <v>24</v>
      </c>
      <c r="B65" t="s">
        <v>54</v>
      </c>
      <c r="C65" s="4">
        <v>0</v>
      </c>
      <c r="D65" s="4">
        <v>0</v>
      </c>
      <c r="E65" s="4">
        <v>0</v>
      </c>
      <c r="F65" s="4">
        <v>0</v>
      </c>
      <c r="G65" s="4">
        <v>0</v>
      </c>
      <c r="H65" s="4">
        <v>0</v>
      </c>
      <c r="I65" s="4">
        <v>0</v>
      </c>
    </row>
    <row r="66" spans="1:9" x14ac:dyDescent="0.2">
      <c r="A66" t="s">
        <v>24</v>
      </c>
      <c r="B66" t="s">
        <v>46</v>
      </c>
      <c r="C66" s="4">
        <v>0</v>
      </c>
      <c r="D66" s="4">
        <v>0</v>
      </c>
      <c r="E66" s="4">
        <v>0</v>
      </c>
      <c r="F66" s="4">
        <v>0</v>
      </c>
      <c r="G66" s="4">
        <v>0</v>
      </c>
      <c r="H66" s="4">
        <v>0</v>
      </c>
      <c r="I66" s="4">
        <v>0</v>
      </c>
    </row>
    <row r="67" spans="1:9" x14ac:dyDescent="0.2">
      <c r="A67" t="s">
        <v>24</v>
      </c>
      <c r="B67" t="s">
        <v>39</v>
      </c>
      <c r="C67" s="4">
        <v>0</v>
      </c>
      <c r="D67" s="4">
        <v>0</v>
      </c>
      <c r="E67" s="4">
        <v>10</v>
      </c>
      <c r="F67" s="4">
        <v>0</v>
      </c>
      <c r="G67" s="4">
        <v>0</v>
      </c>
      <c r="H67" s="4">
        <v>0</v>
      </c>
      <c r="I67" s="4">
        <v>0</v>
      </c>
    </row>
    <row r="68" spans="1:9" x14ac:dyDescent="0.2">
      <c r="A68" t="s">
        <v>24</v>
      </c>
      <c r="B68" t="s">
        <v>47</v>
      </c>
      <c r="C68" s="4">
        <v>0</v>
      </c>
      <c r="D68" s="4">
        <v>0</v>
      </c>
      <c r="E68" s="4">
        <v>0</v>
      </c>
      <c r="F68" s="4">
        <v>0</v>
      </c>
      <c r="G68" s="4">
        <v>0</v>
      </c>
      <c r="H68" s="4">
        <v>0</v>
      </c>
      <c r="I68" s="4">
        <v>0</v>
      </c>
    </row>
    <row r="69" spans="1:9" x14ac:dyDescent="0.2">
      <c r="A69" t="s">
        <v>26</v>
      </c>
      <c r="B69" t="s">
        <v>41</v>
      </c>
      <c r="C69" s="4">
        <v>0</v>
      </c>
      <c r="D69" s="4">
        <v>25</v>
      </c>
      <c r="E69" s="4">
        <v>40</v>
      </c>
      <c r="F69" s="4">
        <v>5</v>
      </c>
      <c r="G69" s="4">
        <v>0</v>
      </c>
      <c r="H69" s="4">
        <v>0</v>
      </c>
      <c r="I69" s="4">
        <v>0</v>
      </c>
    </row>
    <row r="70" spans="1:9" x14ac:dyDescent="0.2">
      <c r="A70" t="s">
        <v>26</v>
      </c>
      <c r="B70" t="s">
        <v>43</v>
      </c>
      <c r="C70" s="4">
        <v>0</v>
      </c>
      <c r="D70" s="4">
        <v>0</v>
      </c>
      <c r="E70" s="4">
        <v>0</v>
      </c>
      <c r="F70" s="5" t="s">
        <v>30</v>
      </c>
      <c r="G70" s="5" t="s">
        <v>30</v>
      </c>
      <c r="H70" s="5" t="s">
        <v>30</v>
      </c>
      <c r="I70" s="5" t="s">
        <v>30</v>
      </c>
    </row>
    <row r="71" spans="1:9" x14ac:dyDescent="0.2">
      <c r="A71" t="s">
        <v>26</v>
      </c>
      <c r="B71" t="s">
        <v>58</v>
      </c>
      <c r="C71" s="4">
        <v>0</v>
      </c>
      <c r="D71" s="4">
        <v>0</v>
      </c>
      <c r="E71" s="5" t="s">
        <v>30</v>
      </c>
      <c r="F71" s="5" t="s">
        <v>30</v>
      </c>
      <c r="G71" s="5" t="s">
        <v>30</v>
      </c>
      <c r="H71" s="5" t="s">
        <v>30</v>
      </c>
      <c r="I71" s="5" t="s">
        <v>30</v>
      </c>
    </row>
    <row r="72" spans="1:9" x14ac:dyDescent="0.2">
      <c r="A72" t="s">
        <v>26</v>
      </c>
      <c r="B72" t="s">
        <v>59</v>
      </c>
      <c r="C72" s="4">
        <v>60</v>
      </c>
      <c r="D72" s="4">
        <v>50</v>
      </c>
      <c r="E72" s="4">
        <v>70</v>
      </c>
      <c r="F72" s="4">
        <v>60</v>
      </c>
      <c r="G72" s="4">
        <v>40</v>
      </c>
      <c r="H72" s="4">
        <v>60</v>
      </c>
      <c r="I72" s="4">
        <v>60</v>
      </c>
    </row>
    <row r="73" spans="1:9" x14ac:dyDescent="0.2">
      <c r="A73" t="s">
        <v>26</v>
      </c>
      <c r="B73" t="s">
        <v>51</v>
      </c>
      <c r="C73" s="4">
        <v>5</v>
      </c>
      <c r="D73" s="5" t="s">
        <v>17</v>
      </c>
      <c r="E73" s="5" t="s">
        <v>30</v>
      </c>
      <c r="F73" s="5" t="s">
        <v>30</v>
      </c>
      <c r="G73" s="5" t="s">
        <v>30</v>
      </c>
      <c r="H73" s="5" t="s">
        <v>30</v>
      </c>
      <c r="I73" s="5" t="s">
        <v>30</v>
      </c>
    </row>
    <row r="74" spans="1:9" x14ac:dyDescent="0.2">
      <c r="A74" t="s">
        <v>26</v>
      </c>
      <c r="B74" t="s">
        <v>45</v>
      </c>
      <c r="C74" s="4">
        <v>0</v>
      </c>
      <c r="D74" s="4">
        <v>0</v>
      </c>
      <c r="E74" s="4">
        <v>0</v>
      </c>
      <c r="F74" s="4">
        <v>0</v>
      </c>
      <c r="G74" s="4">
        <v>0</v>
      </c>
      <c r="H74" s="5" t="s">
        <v>30</v>
      </c>
      <c r="I74" s="5" t="s">
        <v>30</v>
      </c>
    </row>
    <row r="75" spans="1:9" x14ac:dyDescent="0.2">
      <c r="A75" t="s">
        <v>26</v>
      </c>
      <c r="B75" t="s">
        <v>38</v>
      </c>
      <c r="C75" s="4">
        <v>0</v>
      </c>
      <c r="D75" s="4">
        <v>0</v>
      </c>
      <c r="E75" s="4">
        <v>0</v>
      </c>
      <c r="F75" s="4">
        <v>0</v>
      </c>
      <c r="G75" s="4">
        <v>0</v>
      </c>
      <c r="H75" s="4">
        <v>0</v>
      </c>
      <c r="I75" s="4">
        <v>0</v>
      </c>
    </row>
    <row r="76" spans="1:9" x14ac:dyDescent="0.2">
      <c r="A76" t="s">
        <v>26</v>
      </c>
      <c r="B76" t="s">
        <v>53</v>
      </c>
      <c r="C76" s="4">
        <v>0</v>
      </c>
      <c r="D76" s="4">
        <v>0</v>
      </c>
      <c r="E76" s="4">
        <v>0</v>
      </c>
      <c r="F76" s="5" t="s">
        <v>30</v>
      </c>
      <c r="G76" s="5" t="s">
        <v>30</v>
      </c>
      <c r="H76" s="5" t="s">
        <v>30</v>
      </c>
      <c r="I76" s="5" t="s">
        <v>30</v>
      </c>
    </row>
    <row r="77" spans="1:9" x14ac:dyDescent="0.2">
      <c r="A77" t="s">
        <v>26</v>
      </c>
      <c r="B77" t="s">
        <v>46</v>
      </c>
      <c r="C77" s="4">
        <v>0</v>
      </c>
      <c r="D77" s="4">
        <v>0</v>
      </c>
      <c r="E77" s="4">
        <v>0</v>
      </c>
      <c r="F77" s="4">
        <v>0</v>
      </c>
      <c r="G77" s="4">
        <v>0</v>
      </c>
      <c r="H77" s="4">
        <v>0</v>
      </c>
      <c r="I77" s="4">
        <v>0</v>
      </c>
    </row>
    <row r="78" spans="1:9" x14ac:dyDescent="0.2">
      <c r="A78" t="s">
        <v>26</v>
      </c>
      <c r="B78" t="s">
        <v>39</v>
      </c>
      <c r="C78" s="4">
        <v>0</v>
      </c>
      <c r="D78" s="4">
        <v>0</v>
      </c>
      <c r="E78" s="4">
        <v>0</v>
      </c>
      <c r="F78" s="4">
        <v>0</v>
      </c>
      <c r="G78" s="4">
        <v>0</v>
      </c>
      <c r="H78" s="4">
        <v>0</v>
      </c>
      <c r="I78" s="4">
        <v>0</v>
      </c>
    </row>
    <row r="79" spans="1:9" x14ac:dyDescent="0.2">
      <c r="A79" t="s">
        <v>26</v>
      </c>
      <c r="B79" t="s">
        <v>60</v>
      </c>
      <c r="C79" s="4">
        <v>0</v>
      </c>
      <c r="D79" s="4">
        <v>0</v>
      </c>
      <c r="E79" s="4">
        <v>0</v>
      </c>
      <c r="F79" s="4">
        <v>0</v>
      </c>
      <c r="G79" s="4">
        <v>0</v>
      </c>
      <c r="H79" s="4">
        <v>0</v>
      </c>
      <c r="I79" s="4">
        <v>0</v>
      </c>
    </row>
    <row r="80" spans="1:9" x14ac:dyDescent="0.2">
      <c r="A80" t="s">
        <v>28</v>
      </c>
      <c r="B80" t="s">
        <v>45</v>
      </c>
      <c r="C80" s="4">
        <v>0</v>
      </c>
      <c r="D80" s="4">
        <v>0</v>
      </c>
      <c r="E80" s="4">
        <v>0</v>
      </c>
      <c r="F80" s="5" t="s">
        <v>30</v>
      </c>
      <c r="G80" s="5" t="s">
        <v>30</v>
      </c>
      <c r="H80" s="5" t="s">
        <v>30</v>
      </c>
      <c r="I80" s="5" t="s">
        <v>30</v>
      </c>
    </row>
  </sheetData>
  <pageMargins left="0.7" right="0.7" top="0.75" bottom="0.75" header="0.3" footer="0.3"/>
  <pageSetup paperSize="9" orientation="portrait" horizontalDpi="300" verticalDpi="300"/>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80"/>
  <sheetViews>
    <sheetView workbookViewId="0"/>
  </sheetViews>
  <sheetFormatPr defaultColWidth="11.109375" defaultRowHeight="15" x14ac:dyDescent="0.2"/>
  <cols>
    <col min="1" max="1" width="6.6640625" customWidth="1"/>
    <col min="2" max="2" width="52.6640625" customWidth="1"/>
    <col min="3" max="9" width="19.6640625" customWidth="1"/>
  </cols>
  <sheetData>
    <row r="1" spans="1:9" ht="30" customHeight="1" x14ac:dyDescent="0.2">
      <c r="A1" s="12" t="s">
        <v>95</v>
      </c>
    </row>
    <row r="2" spans="1:9" x14ac:dyDescent="0.2">
      <c r="A2" t="s">
        <v>61</v>
      </c>
    </row>
    <row r="3" spans="1:9" x14ac:dyDescent="0.2">
      <c r="A3" t="s">
        <v>62</v>
      </c>
    </row>
    <row r="4" spans="1:9" ht="15.75" x14ac:dyDescent="0.25">
      <c r="A4" s="3" t="s">
        <v>6</v>
      </c>
      <c r="B4" s="3" t="s">
        <v>7</v>
      </c>
      <c r="C4" s="3" t="s">
        <v>8</v>
      </c>
      <c r="D4" s="3" t="s">
        <v>9</v>
      </c>
      <c r="E4" s="3" t="s">
        <v>10</v>
      </c>
      <c r="F4" s="3" t="s">
        <v>11</v>
      </c>
      <c r="G4" s="3" t="s">
        <v>12</v>
      </c>
      <c r="H4" s="3" t="s">
        <v>13</v>
      </c>
      <c r="I4" s="3" t="s">
        <v>14</v>
      </c>
    </row>
    <row r="5" spans="1:9" x14ac:dyDescent="0.2">
      <c r="A5" t="s">
        <v>15</v>
      </c>
      <c r="B5" t="s">
        <v>16</v>
      </c>
      <c r="C5" s="4">
        <v>25</v>
      </c>
      <c r="D5" s="4">
        <v>15</v>
      </c>
      <c r="E5" s="4">
        <v>0</v>
      </c>
      <c r="F5" s="4">
        <v>25</v>
      </c>
      <c r="G5" s="5" t="s">
        <v>17</v>
      </c>
      <c r="H5" s="4">
        <v>5</v>
      </c>
      <c r="I5" s="5" t="s">
        <v>17</v>
      </c>
    </row>
    <row r="6" spans="1:9" x14ac:dyDescent="0.2">
      <c r="A6" t="s">
        <v>18</v>
      </c>
      <c r="B6" t="s">
        <v>19</v>
      </c>
      <c r="C6" s="4">
        <v>0</v>
      </c>
      <c r="D6" s="4">
        <v>5</v>
      </c>
      <c r="E6" s="4">
        <v>15</v>
      </c>
      <c r="F6" s="5" t="s">
        <v>17</v>
      </c>
      <c r="G6" s="5" t="s">
        <v>17</v>
      </c>
      <c r="H6" s="5" t="s">
        <v>17</v>
      </c>
      <c r="I6" s="5" t="s">
        <v>17</v>
      </c>
    </row>
    <row r="7" spans="1:9" x14ac:dyDescent="0.2">
      <c r="A7" t="s">
        <v>20</v>
      </c>
      <c r="B7" t="s">
        <v>21</v>
      </c>
      <c r="C7" s="4">
        <v>20</v>
      </c>
      <c r="D7" s="4">
        <v>30</v>
      </c>
      <c r="E7" s="4">
        <v>30</v>
      </c>
      <c r="F7" s="4">
        <v>130</v>
      </c>
      <c r="G7" s="4">
        <v>90</v>
      </c>
      <c r="H7" s="5" t="s">
        <v>17</v>
      </c>
      <c r="I7" s="4">
        <v>10</v>
      </c>
    </row>
    <row r="8" spans="1:9" x14ac:dyDescent="0.2">
      <c r="A8" t="s">
        <v>22</v>
      </c>
      <c r="B8" t="s">
        <v>23</v>
      </c>
      <c r="C8" s="4">
        <v>160</v>
      </c>
      <c r="D8" s="4">
        <v>135</v>
      </c>
      <c r="E8" s="4">
        <v>110</v>
      </c>
      <c r="F8" s="4">
        <v>50</v>
      </c>
      <c r="G8" s="4">
        <v>35</v>
      </c>
      <c r="H8" s="4">
        <v>70</v>
      </c>
      <c r="I8" s="4">
        <v>15</v>
      </c>
    </row>
    <row r="9" spans="1:9" x14ac:dyDescent="0.2">
      <c r="A9" t="s">
        <v>24</v>
      </c>
      <c r="B9" t="s">
        <v>25</v>
      </c>
      <c r="C9" s="4">
        <v>665</v>
      </c>
      <c r="D9" s="4">
        <v>795</v>
      </c>
      <c r="E9" s="4">
        <v>310</v>
      </c>
      <c r="F9" s="4">
        <v>195</v>
      </c>
      <c r="G9" s="4">
        <v>225</v>
      </c>
      <c r="H9" s="4">
        <v>105</v>
      </c>
      <c r="I9" s="4">
        <v>35</v>
      </c>
    </row>
    <row r="10" spans="1:9" x14ac:dyDescent="0.2">
      <c r="A10" t="s">
        <v>26</v>
      </c>
      <c r="B10" t="s">
        <v>27</v>
      </c>
      <c r="C10" s="4">
        <v>110</v>
      </c>
      <c r="D10" s="4">
        <v>125</v>
      </c>
      <c r="E10" s="4">
        <v>120</v>
      </c>
      <c r="F10" s="4">
        <v>135</v>
      </c>
      <c r="G10" s="4">
        <v>125</v>
      </c>
      <c r="H10" s="4">
        <v>125</v>
      </c>
      <c r="I10" s="4">
        <v>165</v>
      </c>
    </row>
    <row r="11" spans="1:9" x14ac:dyDescent="0.2">
      <c r="A11" t="s">
        <v>28</v>
      </c>
      <c r="B11" t="s">
        <v>29</v>
      </c>
      <c r="C11" s="4">
        <v>0</v>
      </c>
      <c r="D11" s="4">
        <v>0</v>
      </c>
      <c r="E11" s="4">
        <v>0</v>
      </c>
      <c r="F11" s="5" t="s">
        <v>30</v>
      </c>
      <c r="G11" s="5" t="s">
        <v>30</v>
      </c>
      <c r="H11" s="5" t="s">
        <v>30</v>
      </c>
      <c r="I11" s="5" t="s">
        <v>30</v>
      </c>
    </row>
    <row r="12" spans="1:9" x14ac:dyDescent="0.2">
      <c r="A12" s="8" t="s">
        <v>15</v>
      </c>
      <c r="B12" s="8" t="s">
        <v>31</v>
      </c>
      <c r="C12" s="7">
        <v>0</v>
      </c>
      <c r="D12" s="7">
        <v>0</v>
      </c>
      <c r="E12" s="7">
        <v>0</v>
      </c>
      <c r="F12" s="7">
        <v>0</v>
      </c>
      <c r="G12" s="6" t="s">
        <v>30</v>
      </c>
      <c r="H12" s="6" t="s">
        <v>30</v>
      </c>
      <c r="I12" s="6" t="s">
        <v>30</v>
      </c>
    </row>
    <row r="13" spans="1:9" x14ac:dyDescent="0.2">
      <c r="A13" t="s">
        <v>15</v>
      </c>
      <c r="B13" t="s">
        <v>32</v>
      </c>
      <c r="C13" s="4">
        <v>0</v>
      </c>
      <c r="D13" s="4">
        <v>0</v>
      </c>
      <c r="E13" s="4">
        <v>0</v>
      </c>
      <c r="F13" s="4">
        <v>0</v>
      </c>
      <c r="G13" s="5" t="s">
        <v>30</v>
      </c>
      <c r="H13" s="5" t="s">
        <v>30</v>
      </c>
      <c r="I13" s="5" t="s">
        <v>30</v>
      </c>
    </row>
    <row r="14" spans="1:9" x14ac:dyDescent="0.2">
      <c r="A14" t="s">
        <v>15</v>
      </c>
      <c r="B14" t="s">
        <v>33</v>
      </c>
      <c r="C14" s="4">
        <v>5</v>
      </c>
      <c r="D14" s="4">
        <v>0</v>
      </c>
      <c r="E14" s="4">
        <v>0</v>
      </c>
      <c r="F14" s="4">
        <v>0</v>
      </c>
      <c r="G14" s="5" t="s">
        <v>30</v>
      </c>
      <c r="H14" s="5" t="s">
        <v>30</v>
      </c>
      <c r="I14" s="5" t="s">
        <v>30</v>
      </c>
    </row>
    <row r="15" spans="1:9" x14ac:dyDescent="0.2">
      <c r="A15" t="s">
        <v>15</v>
      </c>
      <c r="B15" t="s">
        <v>34</v>
      </c>
      <c r="C15" s="4">
        <v>0</v>
      </c>
      <c r="D15" s="4">
        <v>0</v>
      </c>
      <c r="E15" s="4">
        <v>0</v>
      </c>
      <c r="F15" s="4">
        <v>0</v>
      </c>
      <c r="G15" s="5" t="s">
        <v>17</v>
      </c>
      <c r="H15" s="4">
        <v>5</v>
      </c>
      <c r="I15" s="5" t="s">
        <v>17</v>
      </c>
    </row>
    <row r="16" spans="1:9" x14ac:dyDescent="0.2">
      <c r="A16" t="s">
        <v>15</v>
      </c>
      <c r="B16" t="s">
        <v>35</v>
      </c>
      <c r="C16" s="4">
        <v>10</v>
      </c>
      <c r="D16" s="4">
        <v>5</v>
      </c>
      <c r="E16" s="4">
        <v>0</v>
      </c>
      <c r="F16" s="4">
        <v>10</v>
      </c>
      <c r="G16" s="4">
        <v>0</v>
      </c>
      <c r="H16" s="4">
        <v>0</v>
      </c>
      <c r="I16" s="4">
        <v>0</v>
      </c>
    </row>
    <row r="17" spans="1:9" x14ac:dyDescent="0.2">
      <c r="A17" t="s">
        <v>15</v>
      </c>
      <c r="B17" t="s">
        <v>36</v>
      </c>
      <c r="C17" s="4">
        <v>5</v>
      </c>
      <c r="D17" s="5" t="s">
        <v>17</v>
      </c>
      <c r="E17" s="4">
        <v>0</v>
      </c>
      <c r="F17" s="5" t="s">
        <v>17</v>
      </c>
      <c r="G17" s="4">
        <v>0</v>
      </c>
      <c r="H17" s="4">
        <v>0</v>
      </c>
      <c r="I17" s="4">
        <v>0</v>
      </c>
    </row>
    <row r="18" spans="1:9" x14ac:dyDescent="0.2">
      <c r="A18" t="s">
        <v>15</v>
      </c>
      <c r="B18" t="s">
        <v>37</v>
      </c>
      <c r="C18" s="5" t="s">
        <v>17</v>
      </c>
      <c r="D18" s="4">
        <v>5</v>
      </c>
      <c r="E18" s="4">
        <v>0</v>
      </c>
      <c r="F18" s="4">
        <v>10</v>
      </c>
      <c r="G18" s="4">
        <v>0</v>
      </c>
      <c r="H18" s="4">
        <v>0</v>
      </c>
      <c r="I18" s="4">
        <v>0</v>
      </c>
    </row>
    <row r="19" spans="1:9" x14ac:dyDescent="0.2">
      <c r="A19" t="s">
        <v>18</v>
      </c>
      <c r="B19" t="s">
        <v>34</v>
      </c>
      <c r="C19" s="4">
        <v>0</v>
      </c>
      <c r="D19" s="4">
        <v>0</v>
      </c>
      <c r="E19" s="4">
        <v>0</v>
      </c>
      <c r="F19" s="4">
        <v>0</v>
      </c>
      <c r="G19" s="4">
        <v>0</v>
      </c>
      <c r="H19" s="5" t="s">
        <v>17</v>
      </c>
      <c r="I19" s="5" t="s">
        <v>17</v>
      </c>
    </row>
    <row r="20" spans="1:9" x14ac:dyDescent="0.2">
      <c r="A20" t="s">
        <v>18</v>
      </c>
      <c r="B20" t="s">
        <v>35</v>
      </c>
      <c r="C20" s="4">
        <v>0</v>
      </c>
      <c r="D20" s="5" t="s">
        <v>17</v>
      </c>
      <c r="E20" s="4">
        <v>5</v>
      </c>
      <c r="F20" s="5" t="s">
        <v>17</v>
      </c>
      <c r="G20" s="4">
        <v>0</v>
      </c>
      <c r="H20" s="4">
        <v>0</v>
      </c>
      <c r="I20" s="4">
        <v>0</v>
      </c>
    </row>
    <row r="21" spans="1:9" x14ac:dyDescent="0.2">
      <c r="A21" t="s">
        <v>18</v>
      </c>
      <c r="B21" t="s">
        <v>36</v>
      </c>
      <c r="C21" s="4">
        <v>0</v>
      </c>
      <c r="D21" s="4">
        <v>0</v>
      </c>
      <c r="E21" s="4">
        <v>0</v>
      </c>
      <c r="F21" s="4">
        <v>0</v>
      </c>
      <c r="G21" s="5" t="s">
        <v>17</v>
      </c>
      <c r="H21" s="4">
        <v>0</v>
      </c>
      <c r="I21" s="4">
        <v>0</v>
      </c>
    </row>
    <row r="22" spans="1:9" x14ac:dyDescent="0.2">
      <c r="A22" t="s">
        <v>18</v>
      </c>
      <c r="B22" t="s">
        <v>37</v>
      </c>
      <c r="C22" s="4">
        <v>0</v>
      </c>
      <c r="D22" s="4">
        <v>0</v>
      </c>
      <c r="E22" s="4">
        <v>0</v>
      </c>
      <c r="F22" s="5" t="s">
        <v>17</v>
      </c>
      <c r="G22" s="4">
        <v>0</v>
      </c>
      <c r="H22" s="4">
        <v>0</v>
      </c>
      <c r="I22" s="4">
        <v>0</v>
      </c>
    </row>
    <row r="23" spans="1:9" x14ac:dyDescent="0.2">
      <c r="A23" t="s">
        <v>18</v>
      </c>
      <c r="B23" t="s">
        <v>38</v>
      </c>
      <c r="C23" s="4">
        <v>0</v>
      </c>
      <c r="D23" s="5" t="s">
        <v>17</v>
      </c>
      <c r="E23" s="4">
        <v>10</v>
      </c>
      <c r="F23" s="4">
        <v>0</v>
      </c>
      <c r="G23" s="4">
        <v>0</v>
      </c>
      <c r="H23" s="4">
        <v>0</v>
      </c>
      <c r="I23" s="4">
        <v>0</v>
      </c>
    </row>
    <row r="24" spans="1:9" x14ac:dyDescent="0.2">
      <c r="A24" t="s">
        <v>18</v>
      </c>
      <c r="B24" t="s">
        <v>39</v>
      </c>
      <c r="C24" s="4">
        <v>0</v>
      </c>
      <c r="D24" s="5" t="s">
        <v>17</v>
      </c>
      <c r="E24" s="4">
        <v>0</v>
      </c>
      <c r="F24" s="4">
        <v>0</v>
      </c>
      <c r="G24" s="4">
        <v>0</v>
      </c>
      <c r="H24" s="4">
        <v>0</v>
      </c>
      <c r="I24" s="4">
        <v>0</v>
      </c>
    </row>
    <row r="25" spans="1:9" x14ac:dyDescent="0.2">
      <c r="A25" t="s">
        <v>18</v>
      </c>
      <c r="B25" t="s">
        <v>40</v>
      </c>
      <c r="C25" s="4">
        <v>0</v>
      </c>
      <c r="D25" s="4">
        <v>0</v>
      </c>
      <c r="E25" s="4">
        <v>0</v>
      </c>
      <c r="F25" s="4">
        <v>0</v>
      </c>
      <c r="G25" s="4">
        <v>0</v>
      </c>
      <c r="H25" s="4">
        <v>0</v>
      </c>
      <c r="I25" s="4">
        <v>0</v>
      </c>
    </row>
    <row r="26" spans="1:9" x14ac:dyDescent="0.2">
      <c r="A26" t="s">
        <v>20</v>
      </c>
      <c r="B26" t="s">
        <v>41</v>
      </c>
      <c r="C26" s="4">
        <v>0</v>
      </c>
      <c r="D26" s="4">
        <v>0</v>
      </c>
      <c r="E26" s="4">
        <v>5</v>
      </c>
      <c r="F26" s="4">
        <v>0</v>
      </c>
      <c r="G26" s="4">
        <v>0</v>
      </c>
      <c r="H26" s="4">
        <v>0</v>
      </c>
      <c r="I26" s="4">
        <v>0</v>
      </c>
    </row>
    <row r="27" spans="1:9" x14ac:dyDescent="0.2">
      <c r="A27" t="s">
        <v>20</v>
      </c>
      <c r="B27" t="s">
        <v>42</v>
      </c>
      <c r="C27" s="5" t="s">
        <v>17</v>
      </c>
      <c r="D27" s="5" t="s">
        <v>17</v>
      </c>
      <c r="E27" s="4">
        <v>0</v>
      </c>
      <c r="F27" s="4">
        <v>0</v>
      </c>
      <c r="G27" s="4">
        <v>0</v>
      </c>
      <c r="H27" s="4">
        <v>0</v>
      </c>
      <c r="I27" s="5" t="s">
        <v>17</v>
      </c>
    </row>
    <row r="28" spans="1:9" x14ac:dyDescent="0.2">
      <c r="A28" t="s">
        <v>20</v>
      </c>
      <c r="B28" t="s">
        <v>43</v>
      </c>
      <c r="C28" s="4">
        <v>0</v>
      </c>
      <c r="D28" s="4">
        <v>0</v>
      </c>
      <c r="E28" s="4">
        <v>0</v>
      </c>
      <c r="F28" s="4">
        <v>0</v>
      </c>
      <c r="G28" s="4">
        <v>0</v>
      </c>
      <c r="H28" s="4">
        <v>0</v>
      </c>
      <c r="I28" s="4">
        <v>0</v>
      </c>
    </row>
    <row r="29" spans="1:9" x14ac:dyDescent="0.2">
      <c r="A29" t="s">
        <v>20</v>
      </c>
      <c r="B29" t="s">
        <v>44</v>
      </c>
      <c r="C29" s="5" t="s">
        <v>17</v>
      </c>
      <c r="D29" s="5" t="s">
        <v>17</v>
      </c>
      <c r="E29" s="4">
        <v>0</v>
      </c>
      <c r="F29" s="5" t="s">
        <v>17</v>
      </c>
      <c r="G29" s="4">
        <v>0</v>
      </c>
      <c r="H29" s="4">
        <v>0</v>
      </c>
      <c r="I29" s="5" t="s">
        <v>17</v>
      </c>
    </row>
    <row r="30" spans="1:9" x14ac:dyDescent="0.2">
      <c r="A30" t="s">
        <v>20</v>
      </c>
      <c r="B30" t="s">
        <v>45</v>
      </c>
      <c r="C30" s="4">
        <v>0</v>
      </c>
      <c r="D30" s="4">
        <v>0</v>
      </c>
      <c r="E30" s="4">
        <v>0</v>
      </c>
      <c r="F30" s="4">
        <v>0</v>
      </c>
      <c r="G30" s="4">
        <v>0</v>
      </c>
      <c r="H30" s="4">
        <v>0</v>
      </c>
      <c r="I30" s="4">
        <v>5</v>
      </c>
    </row>
    <row r="31" spans="1:9" x14ac:dyDescent="0.2">
      <c r="A31" t="s">
        <v>20</v>
      </c>
      <c r="B31" t="s">
        <v>38</v>
      </c>
      <c r="C31" s="4">
        <v>5</v>
      </c>
      <c r="D31" s="4">
        <v>20</v>
      </c>
      <c r="E31" s="4">
        <v>10</v>
      </c>
      <c r="F31" s="5" t="s">
        <v>17</v>
      </c>
      <c r="G31" s="4">
        <v>10</v>
      </c>
      <c r="H31" s="5" t="s">
        <v>17</v>
      </c>
      <c r="I31" s="5" t="s">
        <v>17</v>
      </c>
    </row>
    <row r="32" spans="1:9" x14ac:dyDescent="0.2">
      <c r="A32" t="s">
        <v>20</v>
      </c>
      <c r="B32" t="s">
        <v>46</v>
      </c>
      <c r="C32" s="4">
        <v>0</v>
      </c>
      <c r="D32" s="5" t="s">
        <v>17</v>
      </c>
      <c r="E32" s="4">
        <v>0</v>
      </c>
      <c r="F32" s="4">
        <v>0</v>
      </c>
      <c r="G32" s="4">
        <v>0</v>
      </c>
      <c r="H32" s="4">
        <v>0</v>
      </c>
      <c r="I32" s="4">
        <v>0</v>
      </c>
    </row>
    <row r="33" spans="1:9" x14ac:dyDescent="0.2">
      <c r="A33" t="s">
        <v>20</v>
      </c>
      <c r="B33" t="s">
        <v>39</v>
      </c>
      <c r="C33" s="4">
        <v>10</v>
      </c>
      <c r="D33" s="4">
        <v>5</v>
      </c>
      <c r="E33" s="4">
        <v>0</v>
      </c>
      <c r="F33" s="4">
        <v>0</v>
      </c>
      <c r="G33" s="4">
        <v>0</v>
      </c>
      <c r="H33" s="4">
        <v>0</v>
      </c>
      <c r="I33" s="4">
        <v>0</v>
      </c>
    </row>
    <row r="34" spans="1:9" x14ac:dyDescent="0.2">
      <c r="A34" t="s">
        <v>20</v>
      </c>
      <c r="B34" t="s">
        <v>40</v>
      </c>
      <c r="C34" s="4">
        <v>0</v>
      </c>
      <c r="D34" s="4">
        <v>0</v>
      </c>
      <c r="E34" s="4">
        <v>0</v>
      </c>
      <c r="F34" s="4">
        <v>0</v>
      </c>
      <c r="G34" s="4">
        <v>0</v>
      </c>
      <c r="H34" s="4">
        <v>0</v>
      </c>
      <c r="I34" s="4">
        <v>0</v>
      </c>
    </row>
    <row r="35" spans="1:9" x14ac:dyDescent="0.2">
      <c r="A35" t="s">
        <v>20</v>
      </c>
      <c r="B35" t="s">
        <v>47</v>
      </c>
      <c r="C35" s="4">
        <v>0</v>
      </c>
      <c r="D35" s="4">
        <v>0</v>
      </c>
      <c r="E35" s="4">
        <v>15</v>
      </c>
      <c r="F35" s="4">
        <v>130</v>
      </c>
      <c r="G35" s="4">
        <v>80</v>
      </c>
      <c r="H35" s="5" t="s">
        <v>17</v>
      </c>
      <c r="I35" s="4">
        <v>0</v>
      </c>
    </row>
    <row r="36" spans="1:9" x14ac:dyDescent="0.2">
      <c r="A36" t="s">
        <v>22</v>
      </c>
      <c r="B36" t="s">
        <v>41</v>
      </c>
      <c r="C36" s="4">
        <v>35</v>
      </c>
      <c r="D36" s="4">
        <v>20</v>
      </c>
      <c r="E36" s="4">
        <v>55</v>
      </c>
      <c r="F36" s="4">
        <v>0</v>
      </c>
      <c r="G36" s="4">
        <v>0</v>
      </c>
      <c r="H36" s="4">
        <v>0</v>
      </c>
      <c r="I36" s="4">
        <v>0</v>
      </c>
    </row>
    <row r="37" spans="1:9" x14ac:dyDescent="0.2">
      <c r="A37" t="s">
        <v>22</v>
      </c>
      <c r="B37" t="s">
        <v>42</v>
      </c>
      <c r="C37" s="4">
        <v>5</v>
      </c>
      <c r="D37" s="5" t="s">
        <v>17</v>
      </c>
      <c r="E37" s="4">
        <v>0</v>
      </c>
      <c r="F37" s="4">
        <v>0</v>
      </c>
      <c r="G37" s="4">
        <v>0</v>
      </c>
      <c r="H37" s="4">
        <v>5</v>
      </c>
      <c r="I37" s="5" t="s">
        <v>17</v>
      </c>
    </row>
    <row r="38" spans="1:9" x14ac:dyDescent="0.2">
      <c r="A38" t="s">
        <v>22</v>
      </c>
      <c r="B38" t="s">
        <v>43</v>
      </c>
      <c r="C38" s="4">
        <v>0</v>
      </c>
      <c r="D38" s="4">
        <v>0</v>
      </c>
      <c r="E38" s="4">
        <v>0</v>
      </c>
      <c r="F38" s="4">
        <v>0</v>
      </c>
      <c r="G38" s="4">
        <v>0</v>
      </c>
      <c r="H38" s="4">
        <v>0</v>
      </c>
      <c r="I38" s="4">
        <v>0</v>
      </c>
    </row>
    <row r="39" spans="1:9" x14ac:dyDescent="0.2">
      <c r="A39" t="s">
        <v>22</v>
      </c>
      <c r="B39" t="s">
        <v>48</v>
      </c>
      <c r="C39" s="4">
        <v>0</v>
      </c>
      <c r="D39" s="4">
        <v>0</v>
      </c>
      <c r="E39" s="4">
        <v>0</v>
      </c>
      <c r="F39" s="4">
        <v>0</v>
      </c>
      <c r="G39" s="4">
        <v>0</v>
      </c>
      <c r="H39" s="4">
        <v>0</v>
      </c>
      <c r="I39" s="4">
        <v>0</v>
      </c>
    </row>
    <row r="40" spans="1:9" x14ac:dyDescent="0.2">
      <c r="A40" t="s">
        <v>22</v>
      </c>
      <c r="B40" t="s">
        <v>49</v>
      </c>
      <c r="C40" s="4">
        <v>0</v>
      </c>
      <c r="D40" s="4">
        <v>0</v>
      </c>
      <c r="E40" s="4">
        <v>0</v>
      </c>
      <c r="F40" s="4">
        <v>0</v>
      </c>
      <c r="G40" s="4">
        <v>0</v>
      </c>
      <c r="H40" s="4">
        <v>0</v>
      </c>
      <c r="I40" s="4">
        <v>0</v>
      </c>
    </row>
    <row r="41" spans="1:9" x14ac:dyDescent="0.2">
      <c r="A41" t="s">
        <v>22</v>
      </c>
      <c r="B41" t="s">
        <v>44</v>
      </c>
      <c r="C41" s="4">
        <v>10</v>
      </c>
      <c r="D41" s="4">
        <v>15</v>
      </c>
      <c r="E41" s="4">
        <v>5</v>
      </c>
      <c r="F41" s="4">
        <v>15</v>
      </c>
      <c r="G41" s="4">
        <v>15</v>
      </c>
      <c r="H41" s="4">
        <v>20</v>
      </c>
      <c r="I41" s="5" t="s">
        <v>17</v>
      </c>
    </row>
    <row r="42" spans="1:9" x14ac:dyDescent="0.2">
      <c r="A42" t="s">
        <v>22</v>
      </c>
      <c r="B42" t="s">
        <v>50</v>
      </c>
      <c r="C42" s="4">
        <v>0</v>
      </c>
      <c r="D42" s="4">
        <v>0</v>
      </c>
      <c r="E42" s="4">
        <v>0</v>
      </c>
      <c r="F42" s="4">
        <v>0</v>
      </c>
      <c r="G42" s="4">
        <v>0</v>
      </c>
      <c r="H42" s="4">
        <v>0</v>
      </c>
      <c r="I42" s="4">
        <v>0</v>
      </c>
    </row>
    <row r="43" spans="1:9" x14ac:dyDescent="0.2">
      <c r="A43" t="s">
        <v>22</v>
      </c>
      <c r="B43" t="s">
        <v>51</v>
      </c>
      <c r="C43" s="4">
        <v>15</v>
      </c>
      <c r="D43" s="4">
        <v>15</v>
      </c>
      <c r="E43" s="4">
        <v>30</v>
      </c>
      <c r="F43" s="5" t="s">
        <v>17</v>
      </c>
      <c r="G43" s="4">
        <v>0</v>
      </c>
      <c r="H43" s="4">
        <v>0</v>
      </c>
      <c r="I43" s="4">
        <v>0</v>
      </c>
    </row>
    <row r="44" spans="1:9" x14ac:dyDescent="0.2">
      <c r="A44" t="s">
        <v>22</v>
      </c>
      <c r="B44" t="s">
        <v>52</v>
      </c>
      <c r="C44" s="4">
        <v>0</v>
      </c>
      <c r="D44" s="4">
        <v>0</v>
      </c>
      <c r="E44" s="4">
        <v>0</v>
      </c>
      <c r="F44" s="4">
        <v>0</v>
      </c>
      <c r="G44" s="4">
        <v>0</v>
      </c>
      <c r="H44" s="4">
        <v>0</v>
      </c>
      <c r="I44" s="4">
        <v>0</v>
      </c>
    </row>
    <row r="45" spans="1:9" x14ac:dyDescent="0.2">
      <c r="A45" t="s">
        <v>22</v>
      </c>
      <c r="B45" t="s">
        <v>45</v>
      </c>
      <c r="C45" s="4">
        <v>0</v>
      </c>
      <c r="D45" s="4">
        <v>0</v>
      </c>
      <c r="E45" s="4">
        <v>0</v>
      </c>
      <c r="F45" s="4">
        <v>0</v>
      </c>
      <c r="G45" s="4">
        <v>0</v>
      </c>
      <c r="H45" s="4">
        <v>0</v>
      </c>
      <c r="I45" s="4">
        <v>0</v>
      </c>
    </row>
    <row r="46" spans="1:9" x14ac:dyDescent="0.2">
      <c r="A46" t="s">
        <v>22</v>
      </c>
      <c r="B46" t="s">
        <v>38</v>
      </c>
      <c r="C46" s="5" t="s">
        <v>17</v>
      </c>
      <c r="D46" s="5" t="s">
        <v>17</v>
      </c>
      <c r="E46" s="4">
        <v>10</v>
      </c>
      <c r="F46" s="4">
        <v>15</v>
      </c>
      <c r="G46" s="5" t="s">
        <v>17</v>
      </c>
      <c r="H46" s="4">
        <v>15</v>
      </c>
      <c r="I46" s="5" t="s">
        <v>17</v>
      </c>
    </row>
    <row r="47" spans="1:9" x14ac:dyDescent="0.2">
      <c r="A47" t="s">
        <v>22</v>
      </c>
      <c r="B47" t="s">
        <v>53</v>
      </c>
      <c r="C47" s="4">
        <v>0</v>
      </c>
      <c r="D47" s="4">
        <v>5</v>
      </c>
      <c r="E47" s="4">
        <v>10</v>
      </c>
      <c r="F47" s="4">
        <v>15</v>
      </c>
      <c r="G47" s="4">
        <v>10</v>
      </c>
      <c r="H47" s="4">
        <v>15</v>
      </c>
      <c r="I47" s="4">
        <v>5</v>
      </c>
    </row>
    <row r="48" spans="1:9" x14ac:dyDescent="0.2">
      <c r="A48" t="s">
        <v>22</v>
      </c>
      <c r="B48" t="s">
        <v>54</v>
      </c>
      <c r="C48" s="4">
        <v>0</v>
      </c>
      <c r="D48" s="4">
        <v>0</v>
      </c>
      <c r="E48" s="4">
        <v>0</v>
      </c>
      <c r="F48" s="4">
        <v>0</v>
      </c>
      <c r="G48" s="4">
        <v>0</v>
      </c>
      <c r="H48" s="5" t="s">
        <v>17</v>
      </c>
      <c r="I48" s="4">
        <v>0</v>
      </c>
    </row>
    <row r="49" spans="1:9" x14ac:dyDescent="0.2">
      <c r="A49" t="s">
        <v>22</v>
      </c>
      <c r="B49" t="s">
        <v>55</v>
      </c>
      <c r="C49" s="4">
        <v>0</v>
      </c>
      <c r="D49" s="4">
        <v>0</v>
      </c>
      <c r="E49" s="4">
        <v>0</v>
      </c>
      <c r="F49" s="4">
        <v>0</v>
      </c>
      <c r="G49" s="4">
        <v>0</v>
      </c>
      <c r="H49" s="4">
        <v>0</v>
      </c>
      <c r="I49" s="4">
        <v>0</v>
      </c>
    </row>
    <row r="50" spans="1:9" x14ac:dyDescent="0.2">
      <c r="A50" t="s">
        <v>22</v>
      </c>
      <c r="B50" t="s">
        <v>46</v>
      </c>
      <c r="C50" s="4">
        <v>0</v>
      </c>
      <c r="D50" s="4">
        <v>30</v>
      </c>
      <c r="E50" s="4">
        <v>0</v>
      </c>
      <c r="F50" s="4">
        <v>0</v>
      </c>
      <c r="G50" s="4">
        <v>0</v>
      </c>
      <c r="H50" s="4">
        <v>0</v>
      </c>
      <c r="I50" s="4">
        <v>0</v>
      </c>
    </row>
    <row r="51" spans="1:9" x14ac:dyDescent="0.2">
      <c r="A51" t="s">
        <v>22</v>
      </c>
      <c r="B51" t="s">
        <v>39</v>
      </c>
      <c r="C51" s="4">
        <v>95</v>
      </c>
      <c r="D51" s="4">
        <v>40</v>
      </c>
      <c r="E51" s="4">
        <v>0</v>
      </c>
      <c r="F51" s="5" t="s">
        <v>17</v>
      </c>
      <c r="G51" s="4">
        <v>0</v>
      </c>
      <c r="H51" s="4">
        <v>0</v>
      </c>
      <c r="I51" s="5" t="s">
        <v>17</v>
      </c>
    </row>
    <row r="52" spans="1:9" x14ac:dyDescent="0.2">
      <c r="A52" t="s">
        <v>22</v>
      </c>
      <c r="B52" t="s">
        <v>40</v>
      </c>
      <c r="C52" s="4">
        <v>0</v>
      </c>
      <c r="D52" s="5" t="s">
        <v>17</v>
      </c>
      <c r="E52" s="4">
        <v>0</v>
      </c>
      <c r="F52" s="5" t="s">
        <v>17</v>
      </c>
      <c r="G52" s="4">
        <v>0</v>
      </c>
      <c r="H52" s="4">
        <v>0</v>
      </c>
      <c r="I52" s="4">
        <v>0</v>
      </c>
    </row>
    <row r="53" spans="1:9" x14ac:dyDescent="0.2">
      <c r="A53" t="s">
        <v>22</v>
      </c>
      <c r="B53" t="s">
        <v>47</v>
      </c>
      <c r="C53" s="4">
        <v>0</v>
      </c>
      <c r="D53" s="4">
        <v>0</v>
      </c>
      <c r="E53" s="5" t="s">
        <v>17</v>
      </c>
      <c r="F53" s="4">
        <v>0</v>
      </c>
      <c r="G53" s="4">
        <v>10</v>
      </c>
      <c r="H53" s="4">
        <v>10</v>
      </c>
      <c r="I53" s="4">
        <v>0</v>
      </c>
    </row>
    <row r="54" spans="1:9" x14ac:dyDescent="0.2">
      <c r="A54" t="s">
        <v>24</v>
      </c>
      <c r="B54" t="s">
        <v>56</v>
      </c>
      <c r="C54" s="4">
        <v>0</v>
      </c>
      <c r="D54" s="4">
        <v>0</v>
      </c>
      <c r="E54" s="4">
        <v>0</v>
      </c>
      <c r="F54" s="4">
        <v>0</v>
      </c>
      <c r="G54" s="4">
        <v>0</v>
      </c>
      <c r="H54" s="4">
        <v>0</v>
      </c>
      <c r="I54" s="4">
        <v>0</v>
      </c>
    </row>
    <row r="55" spans="1:9" x14ac:dyDescent="0.2">
      <c r="A55" t="s">
        <v>24</v>
      </c>
      <c r="B55" t="s">
        <v>41</v>
      </c>
      <c r="C55" s="4">
        <v>50</v>
      </c>
      <c r="D55" s="4">
        <v>30</v>
      </c>
      <c r="E55" s="4">
        <v>5</v>
      </c>
      <c r="F55" s="4">
        <v>15</v>
      </c>
      <c r="G55" s="4">
        <v>15</v>
      </c>
      <c r="H55" s="4">
        <v>35</v>
      </c>
      <c r="I55" s="4">
        <v>15</v>
      </c>
    </row>
    <row r="56" spans="1:9" x14ac:dyDescent="0.2">
      <c r="A56" t="s">
        <v>24</v>
      </c>
      <c r="B56" t="s">
        <v>42</v>
      </c>
      <c r="C56" s="5" t="s">
        <v>17</v>
      </c>
      <c r="D56" s="4">
        <v>15</v>
      </c>
      <c r="E56" s="4">
        <v>15</v>
      </c>
      <c r="F56" s="4">
        <v>10</v>
      </c>
      <c r="G56" s="4">
        <v>10</v>
      </c>
      <c r="H56" s="4">
        <v>15</v>
      </c>
      <c r="I56" s="5" t="s">
        <v>17</v>
      </c>
    </row>
    <row r="57" spans="1:9" x14ac:dyDescent="0.2">
      <c r="A57" t="s">
        <v>24</v>
      </c>
      <c r="B57" t="s">
        <v>43</v>
      </c>
      <c r="C57" s="4">
        <v>0</v>
      </c>
      <c r="D57" s="4">
        <v>0</v>
      </c>
      <c r="E57" s="4">
        <v>0</v>
      </c>
      <c r="F57" s="4">
        <v>0</v>
      </c>
      <c r="G57" s="4">
        <v>0</v>
      </c>
      <c r="H57" s="5" t="s">
        <v>30</v>
      </c>
      <c r="I57" s="5" t="s">
        <v>30</v>
      </c>
    </row>
    <row r="58" spans="1:9" x14ac:dyDescent="0.2">
      <c r="A58" t="s">
        <v>24</v>
      </c>
      <c r="B58" t="s">
        <v>57</v>
      </c>
      <c r="C58" s="5" t="s">
        <v>30</v>
      </c>
      <c r="D58" s="5" t="s">
        <v>30</v>
      </c>
      <c r="E58" s="5" t="s">
        <v>30</v>
      </c>
      <c r="F58" s="5" t="s">
        <v>30</v>
      </c>
      <c r="G58" s="5" t="s">
        <v>30</v>
      </c>
      <c r="H58" s="4">
        <v>0</v>
      </c>
      <c r="I58" s="4">
        <v>0</v>
      </c>
    </row>
    <row r="59" spans="1:9" x14ac:dyDescent="0.2">
      <c r="A59" t="s">
        <v>24</v>
      </c>
      <c r="B59" t="s">
        <v>58</v>
      </c>
      <c r="C59" s="4">
        <v>0</v>
      </c>
      <c r="D59" s="4">
        <v>0</v>
      </c>
      <c r="E59" s="5" t="s">
        <v>30</v>
      </c>
      <c r="F59" s="5" t="s">
        <v>30</v>
      </c>
      <c r="G59" s="5" t="s">
        <v>30</v>
      </c>
      <c r="H59" s="5" t="s">
        <v>30</v>
      </c>
      <c r="I59" s="5" t="s">
        <v>30</v>
      </c>
    </row>
    <row r="60" spans="1:9" x14ac:dyDescent="0.2">
      <c r="A60" t="s">
        <v>24</v>
      </c>
      <c r="B60" t="s">
        <v>59</v>
      </c>
      <c r="C60" s="4">
        <v>60</v>
      </c>
      <c r="D60" s="4">
        <v>20</v>
      </c>
      <c r="E60" s="4">
        <v>5</v>
      </c>
      <c r="F60" s="4">
        <v>25</v>
      </c>
      <c r="G60" s="4">
        <v>25</v>
      </c>
      <c r="H60" s="4">
        <v>20</v>
      </c>
      <c r="I60" s="5" t="s">
        <v>17</v>
      </c>
    </row>
    <row r="61" spans="1:9" x14ac:dyDescent="0.2">
      <c r="A61" t="s">
        <v>24</v>
      </c>
      <c r="B61" t="s">
        <v>51</v>
      </c>
      <c r="C61" s="4">
        <v>230</v>
      </c>
      <c r="D61" s="4">
        <v>220</v>
      </c>
      <c r="E61" s="4">
        <v>160</v>
      </c>
      <c r="F61" s="4">
        <v>85</v>
      </c>
      <c r="G61" s="4">
        <v>50</v>
      </c>
      <c r="H61" s="4">
        <v>0</v>
      </c>
      <c r="I61" s="4">
        <v>0</v>
      </c>
    </row>
    <row r="62" spans="1:9" x14ac:dyDescent="0.2">
      <c r="A62" t="s">
        <v>24</v>
      </c>
      <c r="B62" t="s">
        <v>45</v>
      </c>
      <c r="C62" s="4">
        <v>0</v>
      </c>
      <c r="D62" s="4">
        <v>0</v>
      </c>
      <c r="E62" s="5" t="s">
        <v>17</v>
      </c>
      <c r="F62" s="4">
        <v>0</v>
      </c>
      <c r="G62" s="4">
        <v>0</v>
      </c>
      <c r="H62" s="5" t="s">
        <v>30</v>
      </c>
      <c r="I62" s="5" t="s">
        <v>30</v>
      </c>
    </row>
    <row r="63" spans="1:9" x14ac:dyDescent="0.2">
      <c r="A63" t="s">
        <v>24</v>
      </c>
      <c r="B63" t="s">
        <v>38</v>
      </c>
      <c r="C63" s="4">
        <v>0</v>
      </c>
      <c r="D63" s="4">
        <v>0</v>
      </c>
      <c r="E63" s="4">
        <v>0</v>
      </c>
      <c r="F63" s="5" t="s">
        <v>17</v>
      </c>
      <c r="G63" s="4">
        <v>10</v>
      </c>
      <c r="H63" s="4">
        <v>15</v>
      </c>
      <c r="I63" s="4">
        <v>5</v>
      </c>
    </row>
    <row r="64" spans="1:9" x14ac:dyDescent="0.2">
      <c r="A64" t="s">
        <v>24</v>
      </c>
      <c r="B64" t="s">
        <v>53</v>
      </c>
      <c r="C64" s="4">
        <v>55</v>
      </c>
      <c r="D64" s="4">
        <v>70</v>
      </c>
      <c r="E64" s="4">
        <v>20</v>
      </c>
      <c r="F64" s="4">
        <v>25</v>
      </c>
      <c r="G64" s="4">
        <v>5</v>
      </c>
      <c r="H64" s="4">
        <v>10</v>
      </c>
      <c r="I64" s="5" t="s">
        <v>17</v>
      </c>
    </row>
    <row r="65" spans="1:9" x14ac:dyDescent="0.2">
      <c r="A65" t="s">
        <v>24</v>
      </c>
      <c r="B65" t="s">
        <v>54</v>
      </c>
      <c r="C65" s="4">
        <v>0</v>
      </c>
      <c r="D65" s="4">
        <v>0</v>
      </c>
      <c r="E65" s="4">
        <v>0</v>
      </c>
      <c r="F65" s="4">
        <v>0</v>
      </c>
      <c r="G65" s="4">
        <v>0</v>
      </c>
      <c r="H65" s="4">
        <v>5</v>
      </c>
      <c r="I65" s="5" t="s">
        <v>17</v>
      </c>
    </row>
    <row r="66" spans="1:9" x14ac:dyDescent="0.2">
      <c r="A66" t="s">
        <v>24</v>
      </c>
      <c r="B66" t="s">
        <v>46</v>
      </c>
      <c r="C66" s="4">
        <v>0</v>
      </c>
      <c r="D66" s="4">
        <v>125</v>
      </c>
      <c r="E66" s="4">
        <v>0</v>
      </c>
      <c r="F66" s="4">
        <v>0</v>
      </c>
      <c r="G66" s="4">
        <v>0</v>
      </c>
      <c r="H66" s="4">
        <v>0</v>
      </c>
      <c r="I66" s="4">
        <v>0</v>
      </c>
    </row>
    <row r="67" spans="1:9" x14ac:dyDescent="0.2">
      <c r="A67" t="s">
        <v>24</v>
      </c>
      <c r="B67" t="s">
        <v>39</v>
      </c>
      <c r="C67" s="4">
        <v>90</v>
      </c>
      <c r="D67" s="4">
        <v>70</v>
      </c>
      <c r="E67" s="4">
        <v>10</v>
      </c>
      <c r="F67" s="4">
        <v>10</v>
      </c>
      <c r="G67" s="4">
        <v>0</v>
      </c>
      <c r="H67" s="4">
        <v>5</v>
      </c>
      <c r="I67" s="5" t="s">
        <v>17</v>
      </c>
    </row>
    <row r="68" spans="1:9" x14ac:dyDescent="0.2">
      <c r="A68" t="s">
        <v>24</v>
      </c>
      <c r="B68" t="s">
        <v>47</v>
      </c>
      <c r="C68" s="4">
        <v>180</v>
      </c>
      <c r="D68" s="4">
        <v>250</v>
      </c>
      <c r="E68" s="4">
        <v>95</v>
      </c>
      <c r="F68" s="4">
        <v>25</v>
      </c>
      <c r="G68" s="4">
        <v>110</v>
      </c>
      <c r="H68" s="4">
        <v>0</v>
      </c>
      <c r="I68" s="4">
        <v>0</v>
      </c>
    </row>
    <row r="69" spans="1:9" x14ac:dyDescent="0.2">
      <c r="A69" t="s">
        <v>26</v>
      </c>
      <c r="B69" t="s">
        <v>41</v>
      </c>
      <c r="C69" s="4">
        <v>0</v>
      </c>
      <c r="D69" s="5" t="s">
        <v>17</v>
      </c>
      <c r="E69" s="4">
        <v>5</v>
      </c>
      <c r="F69" s="4">
        <v>15</v>
      </c>
      <c r="G69" s="4">
        <v>20</v>
      </c>
      <c r="H69" s="4">
        <v>0</v>
      </c>
      <c r="I69" s="4">
        <v>0</v>
      </c>
    </row>
    <row r="70" spans="1:9" x14ac:dyDescent="0.2">
      <c r="A70" t="s">
        <v>26</v>
      </c>
      <c r="B70" t="s">
        <v>43</v>
      </c>
      <c r="C70" s="4">
        <v>0</v>
      </c>
      <c r="D70" s="4">
        <v>0</v>
      </c>
      <c r="E70" s="4">
        <v>0</v>
      </c>
      <c r="F70" s="5" t="s">
        <v>30</v>
      </c>
      <c r="G70" s="5" t="s">
        <v>30</v>
      </c>
      <c r="H70" s="5" t="s">
        <v>30</v>
      </c>
      <c r="I70" s="5" t="s">
        <v>30</v>
      </c>
    </row>
    <row r="71" spans="1:9" x14ac:dyDescent="0.2">
      <c r="A71" t="s">
        <v>26</v>
      </c>
      <c r="B71" t="s">
        <v>58</v>
      </c>
      <c r="C71" s="4">
        <v>0</v>
      </c>
      <c r="D71" s="4">
        <v>0</v>
      </c>
      <c r="E71" s="5" t="s">
        <v>30</v>
      </c>
      <c r="F71" s="5" t="s">
        <v>30</v>
      </c>
      <c r="G71" s="5" t="s">
        <v>30</v>
      </c>
      <c r="H71" s="5" t="s">
        <v>30</v>
      </c>
      <c r="I71" s="5" t="s">
        <v>30</v>
      </c>
    </row>
    <row r="72" spans="1:9" x14ac:dyDescent="0.2">
      <c r="A72" t="s">
        <v>26</v>
      </c>
      <c r="B72" t="s">
        <v>59</v>
      </c>
      <c r="C72" s="4">
        <v>70</v>
      </c>
      <c r="D72" s="4">
        <v>95</v>
      </c>
      <c r="E72" s="4">
        <v>55</v>
      </c>
      <c r="F72" s="4">
        <v>75</v>
      </c>
      <c r="G72" s="4">
        <v>90</v>
      </c>
      <c r="H72" s="4">
        <v>70</v>
      </c>
      <c r="I72" s="4">
        <v>75</v>
      </c>
    </row>
    <row r="73" spans="1:9" x14ac:dyDescent="0.2">
      <c r="A73" t="s">
        <v>26</v>
      </c>
      <c r="B73" t="s">
        <v>51</v>
      </c>
      <c r="C73" s="4">
        <v>0</v>
      </c>
      <c r="D73" s="4">
        <v>0</v>
      </c>
      <c r="E73" s="5" t="s">
        <v>30</v>
      </c>
      <c r="F73" s="5" t="s">
        <v>30</v>
      </c>
      <c r="G73" s="5" t="s">
        <v>30</v>
      </c>
      <c r="H73" s="5" t="s">
        <v>30</v>
      </c>
      <c r="I73" s="5" t="s">
        <v>30</v>
      </c>
    </row>
    <row r="74" spans="1:9" x14ac:dyDescent="0.2">
      <c r="A74" t="s">
        <v>26</v>
      </c>
      <c r="B74" t="s">
        <v>45</v>
      </c>
      <c r="C74" s="4">
        <v>0</v>
      </c>
      <c r="D74" s="4">
        <v>0</v>
      </c>
      <c r="E74" s="4">
        <v>0</v>
      </c>
      <c r="F74" s="4">
        <v>0</v>
      </c>
      <c r="G74" s="4">
        <v>0</v>
      </c>
      <c r="H74" s="5" t="s">
        <v>30</v>
      </c>
      <c r="I74" s="5" t="s">
        <v>30</v>
      </c>
    </row>
    <row r="75" spans="1:9" x14ac:dyDescent="0.2">
      <c r="A75" t="s">
        <v>26</v>
      </c>
      <c r="B75" t="s">
        <v>38</v>
      </c>
      <c r="C75" s="4">
        <v>10</v>
      </c>
      <c r="D75" s="4">
        <v>0</v>
      </c>
      <c r="E75" s="4">
        <v>5</v>
      </c>
      <c r="F75" s="4">
        <v>10</v>
      </c>
      <c r="G75" s="4">
        <v>15</v>
      </c>
      <c r="H75" s="4">
        <v>25</v>
      </c>
      <c r="I75" s="4">
        <v>70</v>
      </c>
    </row>
    <row r="76" spans="1:9" x14ac:dyDescent="0.2">
      <c r="A76" t="s">
        <v>26</v>
      </c>
      <c r="B76" t="s">
        <v>53</v>
      </c>
      <c r="C76" s="4">
        <v>15</v>
      </c>
      <c r="D76" s="4">
        <v>5</v>
      </c>
      <c r="E76" s="4">
        <v>5</v>
      </c>
      <c r="F76" s="5" t="s">
        <v>30</v>
      </c>
      <c r="G76" s="5" t="s">
        <v>30</v>
      </c>
      <c r="H76" s="5" t="s">
        <v>30</v>
      </c>
      <c r="I76" s="5" t="s">
        <v>30</v>
      </c>
    </row>
    <row r="77" spans="1:9" x14ac:dyDescent="0.2">
      <c r="A77" t="s">
        <v>26</v>
      </c>
      <c r="B77" t="s">
        <v>46</v>
      </c>
      <c r="C77" s="4">
        <v>0</v>
      </c>
      <c r="D77" s="4">
        <v>0</v>
      </c>
      <c r="E77" s="4">
        <v>0</v>
      </c>
      <c r="F77" s="4">
        <v>0</v>
      </c>
      <c r="G77" s="4">
        <v>0</v>
      </c>
      <c r="H77" s="4">
        <v>0</v>
      </c>
      <c r="I77" s="4">
        <v>0</v>
      </c>
    </row>
    <row r="78" spans="1:9" x14ac:dyDescent="0.2">
      <c r="A78" t="s">
        <v>26</v>
      </c>
      <c r="B78" t="s">
        <v>39</v>
      </c>
      <c r="C78" s="4">
        <v>15</v>
      </c>
      <c r="D78" s="4">
        <v>25</v>
      </c>
      <c r="E78" s="4">
        <v>45</v>
      </c>
      <c r="F78" s="4">
        <v>35</v>
      </c>
      <c r="G78" s="4">
        <v>0</v>
      </c>
      <c r="H78" s="4">
        <v>35</v>
      </c>
      <c r="I78" s="4">
        <v>20</v>
      </c>
    </row>
    <row r="79" spans="1:9" x14ac:dyDescent="0.2">
      <c r="A79" t="s">
        <v>26</v>
      </c>
      <c r="B79" t="s">
        <v>60</v>
      </c>
      <c r="C79" s="4">
        <v>0</v>
      </c>
      <c r="D79" s="4">
        <v>0</v>
      </c>
      <c r="E79" s="4">
        <v>0</v>
      </c>
      <c r="F79" s="4">
        <v>0</v>
      </c>
      <c r="G79" s="4">
        <v>0</v>
      </c>
      <c r="H79" s="4">
        <v>0</v>
      </c>
      <c r="I79" s="4">
        <v>0</v>
      </c>
    </row>
    <row r="80" spans="1:9" x14ac:dyDescent="0.2">
      <c r="A80" t="s">
        <v>28</v>
      </c>
      <c r="B80" t="s">
        <v>45</v>
      </c>
      <c r="C80" s="4">
        <v>0</v>
      </c>
      <c r="D80" s="4">
        <v>0</v>
      </c>
      <c r="E80" s="4">
        <v>0</v>
      </c>
      <c r="F80" s="5" t="s">
        <v>30</v>
      </c>
      <c r="G80" s="5" t="s">
        <v>30</v>
      </c>
      <c r="H80" s="5" t="s">
        <v>30</v>
      </c>
      <c r="I80" s="5" t="s">
        <v>30</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80"/>
  <sheetViews>
    <sheetView workbookViewId="0"/>
  </sheetViews>
  <sheetFormatPr defaultColWidth="11.109375" defaultRowHeight="15" x14ac:dyDescent="0.2"/>
  <cols>
    <col min="1" max="1" width="6.6640625" customWidth="1"/>
    <col min="2" max="2" width="52.6640625" customWidth="1"/>
    <col min="3" max="9" width="19.6640625" customWidth="1"/>
  </cols>
  <sheetData>
    <row r="1" spans="1:9" ht="30" customHeight="1" x14ac:dyDescent="0.2">
      <c r="A1" s="12" t="s">
        <v>78</v>
      </c>
    </row>
    <row r="2" spans="1:9" x14ac:dyDescent="0.2">
      <c r="A2" t="s">
        <v>61</v>
      </c>
    </row>
    <row r="3" spans="1:9" x14ac:dyDescent="0.2">
      <c r="A3" t="s">
        <v>62</v>
      </c>
    </row>
    <row r="4" spans="1:9" ht="15.75" x14ac:dyDescent="0.25">
      <c r="A4" s="3" t="s">
        <v>6</v>
      </c>
      <c r="B4" s="3" t="s">
        <v>7</v>
      </c>
      <c r="C4" s="3" t="s">
        <v>8</v>
      </c>
      <c r="D4" s="3" t="s">
        <v>9</v>
      </c>
      <c r="E4" s="3" t="s">
        <v>10</v>
      </c>
      <c r="F4" s="3" t="s">
        <v>11</v>
      </c>
      <c r="G4" s="3" t="s">
        <v>12</v>
      </c>
      <c r="H4" s="3" t="s">
        <v>13</v>
      </c>
      <c r="I4" s="3" t="s">
        <v>14</v>
      </c>
    </row>
    <row r="5" spans="1:9" x14ac:dyDescent="0.2">
      <c r="A5" t="s">
        <v>15</v>
      </c>
      <c r="B5" t="s">
        <v>16</v>
      </c>
      <c r="C5" s="4">
        <v>15</v>
      </c>
      <c r="D5" s="4">
        <v>30</v>
      </c>
      <c r="E5" s="4">
        <v>50</v>
      </c>
      <c r="F5" s="4">
        <v>15</v>
      </c>
      <c r="G5" s="4">
        <v>20</v>
      </c>
      <c r="H5" s="5" t="s">
        <v>17</v>
      </c>
      <c r="I5" s="4">
        <v>20</v>
      </c>
    </row>
    <row r="6" spans="1:9" x14ac:dyDescent="0.2">
      <c r="A6" t="s">
        <v>18</v>
      </c>
      <c r="B6" t="s">
        <v>19</v>
      </c>
      <c r="C6" s="4">
        <v>35</v>
      </c>
      <c r="D6" s="4">
        <v>20</v>
      </c>
      <c r="E6" s="4">
        <v>20</v>
      </c>
      <c r="F6" s="4">
        <v>45</v>
      </c>
      <c r="G6" s="4">
        <v>25</v>
      </c>
      <c r="H6" s="4">
        <v>10</v>
      </c>
      <c r="I6" s="4">
        <v>45</v>
      </c>
    </row>
    <row r="7" spans="1:9" x14ac:dyDescent="0.2">
      <c r="A7" t="s">
        <v>20</v>
      </c>
      <c r="B7" t="s">
        <v>21</v>
      </c>
      <c r="C7" s="4">
        <v>20</v>
      </c>
      <c r="D7" s="4">
        <v>80</v>
      </c>
      <c r="E7" s="4">
        <v>35</v>
      </c>
      <c r="F7" s="4">
        <v>40</v>
      </c>
      <c r="G7" s="4">
        <v>50</v>
      </c>
      <c r="H7" s="4">
        <v>75</v>
      </c>
      <c r="I7" s="4">
        <v>120</v>
      </c>
    </row>
    <row r="8" spans="1:9" x14ac:dyDescent="0.2">
      <c r="A8" t="s">
        <v>22</v>
      </c>
      <c r="B8" t="s">
        <v>23</v>
      </c>
      <c r="C8" s="4">
        <v>485</v>
      </c>
      <c r="D8" s="4">
        <v>510</v>
      </c>
      <c r="E8" s="4">
        <v>340</v>
      </c>
      <c r="F8" s="4">
        <v>320</v>
      </c>
      <c r="G8" s="4">
        <v>485</v>
      </c>
      <c r="H8" s="4">
        <v>365</v>
      </c>
      <c r="I8" s="4">
        <v>450</v>
      </c>
    </row>
    <row r="9" spans="1:9" x14ac:dyDescent="0.2">
      <c r="A9" t="s">
        <v>24</v>
      </c>
      <c r="B9" t="s">
        <v>25</v>
      </c>
      <c r="C9" s="4">
        <v>730</v>
      </c>
      <c r="D9" s="4">
        <v>310</v>
      </c>
      <c r="E9" s="4">
        <v>195</v>
      </c>
      <c r="F9" s="4">
        <v>120</v>
      </c>
      <c r="G9" s="4">
        <v>180</v>
      </c>
      <c r="H9" s="4">
        <v>155</v>
      </c>
      <c r="I9" s="4">
        <v>35</v>
      </c>
    </row>
    <row r="10" spans="1:9" x14ac:dyDescent="0.2">
      <c r="A10" t="s">
        <v>26</v>
      </c>
      <c r="B10" t="s">
        <v>27</v>
      </c>
      <c r="C10" s="4">
        <v>505</v>
      </c>
      <c r="D10" s="4">
        <v>325</v>
      </c>
      <c r="E10" s="4">
        <v>135</v>
      </c>
      <c r="F10" s="4">
        <v>60</v>
      </c>
      <c r="G10" s="4">
        <v>100</v>
      </c>
      <c r="H10" s="4">
        <v>75</v>
      </c>
      <c r="I10" s="4">
        <v>75</v>
      </c>
    </row>
    <row r="11" spans="1:9" x14ac:dyDescent="0.2">
      <c r="A11" t="s">
        <v>28</v>
      </c>
      <c r="B11" t="s">
        <v>29</v>
      </c>
      <c r="C11" s="4">
        <v>0</v>
      </c>
      <c r="D11" s="4">
        <v>0</v>
      </c>
      <c r="E11" s="4">
        <v>0</v>
      </c>
      <c r="F11" s="5" t="s">
        <v>30</v>
      </c>
      <c r="G11" s="5" t="s">
        <v>30</v>
      </c>
      <c r="H11" s="5" t="s">
        <v>30</v>
      </c>
      <c r="I11" s="5" t="s">
        <v>30</v>
      </c>
    </row>
    <row r="12" spans="1:9" x14ac:dyDescent="0.2">
      <c r="A12" s="8" t="s">
        <v>15</v>
      </c>
      <c r="B12" s="8" t="s">
        <v>31</v>
      </c>
      <c r="C12" s="6" t="s">
        <v>17</v>
      </c>
      <c r="D12" s="6" t="s">
        <v>17</v>
      </c>
      <c r="E12" s="7">
        <v>10</v>
      </c>
      <c r="F12" s="7">
        <v>0</v>
      </c>
      <c r="G12" s="6" t="s">
        <v>30</v>
      </c>
      <c r="H12" s="6" t="s">
        <v>30</v>
      </c>
      <c r="I12" s="6" t="s">
        <v>30</v>
      </c>
    </row>
    <row r="13" spans="1:9" x14ac:dyDescent="0.2">
      <c r="A13" t="s">
        <v>15</v>
      </c>
      <c r="B13" t="s">
        <v>32</v>
      </c>
      <c r="C13" s="4">
        <v>0</v>
      </c>
      <c r="D13" s="5" t="s">
        <v>17</v>
      </c>
      <c r="E13" s="5" t="s">
        <v>17</v>
      </c>
      <c r="F13" s="4">
        <v>0</v>
      </c>
      <c r="G13" s="5" t="s">
        <v>30</v>
      </c>
      <c r="H13" s="5" t="s">
        <v>30</v>
      </c>
      <c r="I13" s="5" t="s">
        <v>30</v>
      </c>
    </row>
    <row r="14" spans="1:9" x14ac:dyDescent="0.2">
      <c r="A14" t="s">
        <v>15</v>
      </c>
      <c r="B14" t="s">
        <v>33</v>
      </c>
      <c r="C14" s="5" t="s">
        <v>17</v>
      </c>
      <c r="D14" s="4">
        <v>0</v>
      </c>
      <c r="E14" s="5" t="s">
        <v>17</v>
      </c>
      <c r="F14" s="4">
        <v>0</v>
      </c>
      <c r="G14" s="5" t="s">
        <v>30</v>
      </c>
      <c r="H14" s="5" t="s">
        <v>30</v>
      </c>
      <c r="I14" s="5" t="s">
        <v>30</v>
      </c>
    </row>
    <row r="15" spans="1:9" x14ac:dyDescent="0.2">
      <c r="A15" t="s">
        <v>15</v>
      </c>
      <c r="B15" t="s">
        <v>34</v>
      </c>
      <c r="C15" s="4">
        <v>0</v>
      </c>
      <c r="D15" s="4">
        <v>0</v>
      </c>
      <c r="E15" s="4">
        <v>0</v>
      </c>
      <c r="F15" s="4">
        <v>0</v>
      </c>
      <c r="G15" s="4">
        <v>0</v>
      </c>
      <c r="H15" s="4">
        <v>0</v>
      </c>
      <c r="I15" s="4">
        <v>0</v>
      </c>
    </row>
    <row r="16" spans="1:9" x14ac:dyDescent="0.2">
      <c r="A16" t="s">
        <v>15</v>
      </c>
      <c r="B16" t="s">
        <v>35</v>
      </c>
      <c r="C16" s="5" t="s">
        <v>17</v>
      </c>
      <c r="D16" s="4">
        <v>10</v>
      </c>
      <c r="E16" s="4">
        <v>15</v>
      </c>
      <c r="F16" s="4">
        <v>5</v>
      </c>
      <c r="G16" s="4">
        <v>10</v>
      </c>
      <c r="H16" s="4">
        <v>0</v>
      </c>
      <c r="I16" s="4">
        <v>10</v>
      </c>
    </row>
    <row r="17" spans="1:9" x14ac:dyDescent="0.2">
      <c r="A17" t="s">
        <v>15</v>
      </c>
      <c r="B17" t="s">
        <v>36</v>
      </c>
      <c r="C17" s="5" t="s">
        <v>17</v>
      </c>
      <c r="D17" s="5" t="s">
        <v>17</v>
      </c>
      <c r="E17" s="4">
        <v>5</v>
      </c>
      <c r="F17" s="4">
        <v>10</v>
      </c>
      <c r="G17" s="5" t="s">
        <v>17</v>
      </c>
      <c r="H17" s="5" t="s">
        <v>17</v>
      </c>
      <c r="I17" s="4">
        <v>10</v>
      </c>
    </row>
    <row r="18" spans="1:9" x14ac:dyDescent="0.2">
      <c r="A18" t="s">
        <v>15</v>
      </c>
      <c r="B18" t="s">
        <v>37</v>
      </c>
      <c r="C18" s="4">
        <v>5</v>
      </c>
      <c r="D18" s="4">
        <v>10</v>
      </c>
      <c r="E18" s="4">
        <v>10</v>
      </c>
      <c r="F18" s="5" t="s">
        <v>17</v>
      </c>
      <c r="G18" s="4">
        <v>10</v>
      </c>
      <c r="H18" s="4">
        <v>0</v>
      </c>
      <c r="I18" s="5" t="s">
        <v>17</v>
      </c>
    </row>
    <row r="19" spans="1:9" x14ac:dyDescent="0.2">
      <c r="A19" t="s">
        <v>18</v>
      </c>
      <c r="B19" t="s">
        <v>34</v>
      </c>
      <c r="C19" s="5" t="s">
        <v>17</v>
      </c>
      <c r="D19" s="4">
        <v>0</v>
      </c>
      <c r="E19" s="4">
        <v>5</v>
      </c>
      <c r="F19" s="5" t="s">
        <v>17</v>
      </c>
      <c r="G19" s="5" t="s">
        <v>17</v>
      </c>
      <c r="H19" s="5" t="s">
        <v>17</v>
      </c>
      <c r="I19" s="4">
        <v>0</v>
      </c>
    </row>
    <row r="20" spans="1:9" x14ac:dyDescent="0.2">
      <c r="A20" t="s">
        <v>18</v>
      </c>
      <c r="B20" t="s">
        <v>35</v>
      </c>
      <c r="C20" s="4">
        <v>10</v>
      </c>
      <c r="D20" s="4">
        <v>5</v>
      </c>
      <c r="E20" s="5" t="s">
        <v>17</v>
      </c>
      <c r="F20" s="4">
        <v>25</v>
      </c>
      <c r="G20" s="4">
        <v>10</v>
      </c>
      <c r="H20" s="4">
        <v>0</v>
      </c>
      <c r="I20" s="4">
        <v>10</v>
      </c>
    </row>
    <row r="21" spans="1:9" x14ac:dyDescent="0.2">
      <c r="A21" t="s">
        <v>18</v>
      </c>
      <c r="B21" t="s">
        <v>36</v>
      </c>
      <c r="C21" s="5" t="s">
        <v>17</v>
      </c>
      <c r="D21" s="5" t="s">
        <v>17</v>
      </c>
      <c r="E21" s="5" t="s">
        <v>17</v>
      </c>
      <c r="F21" s="4">
        <v>5</v>
      </c>
      <c r="G21" s="4">
        <v>5</v>
      </c>
      <c r="H21" s="5" t="s">
        <v>17</v>
      </c>
      <c r="I21" s="4">
        <v>10</v>
      </c>
    </row>
    <row r="22" spans="1:9" x14ac:dyDescent="0.2">
      <c r="A22" t="s">
        <v>18</v>
      </c>
      <c r="B22" t="s">
        <v>37</v>
      </c>
      <c r="C22" s="4">
        <v>10</v>
      </c>
      <c r="D22" s="4">
        <v>5</v>
      </c>
      <c r="E22" s="4">
        <v>5</v>
      </c>
      <c r="F22" s="4">
        <v>10</v>
      </c>
      <c r="G22" s="5" t="s">
        <v>17</v>
      </c>
      <c r="H22" s="4">
        <v>0</v>
      </c>
      <c r="I22" s="4">
        <v>10</v>
      </c>
    </row>
    <row r="23" spans="1:9" x14ac:dyDescent="0.2">
      <c r="A23" t="s">
        <v>18</v>
      </c>
      <c r="B23" t="s">
        <v>38</v>
      </c>
      <c r="C23" s="4">
        <v>5</v>
      </c>
      <c r="D23" s="5" t="s">
        <v>17</v>
      </c>
      <c r="E23" s="5" t="s">
        <v>17</v>
      </c>
      <c r="F23" s="5" t="s">
        <v>17</v>
      </c>
      <c r="G23" s="5" t="s">
        <v>17</v>
      </c>
      <c r="H23" s="4">
        <v>10</v>
      </c>
      <c r="I23" s="4">
        <v>15</v>
      </c>
    </row>
    <row r="24" spans="1:9" x14ac:dyDescent="0.2">
      <c r="A24" t="s">
        <v>18</v>
      </c>
      <c r="B24" t="s">
        <v>39</v>
      </c>
      <c r="C24" s="4">
        <v>5</v>
      </c>
      <c r="D24" s="5" t="s">
        <v>17</v>
      </c>
      <c r="E24" s="4">
        <v>0</v>
      </c>
      <c r="F24" s="4">
        <v>0</v>
      </c>
      <c r="G24" s="4">
        <v>0</v>
      </c>
      <c r="H24" s="4">
        <v>0</v>
      </c>
      <c r="I24" s="4">
        <v>0</v>
      </c>
    </row>
    <row r="25" spans="1:9" x14ac:dyDescent="0.2">
      <c r="A25" t="s">
        <v>18</v>
      </c>
      <c r="B25" t="s">
        <v>40</v>
      </c>
      <c r="C25" s="4">
        <v>0</v>
      </c>
      <c r="D25" s="4">
        <v>0</v>
      </c>
      <c r="E25" s="5" t="s">
        <v>17</v>
      </c>
      <c r="F25" s="5" t="s">
        <v>17</v>
      </c>
      <c r="G25" s="4">
        <v>0</v>
      </c>
      <c r="H25" s="4">
        <v>0</v>
      </c>
      <c r="I25" s="4">
        <v>0</v>
      </c>
    </row>
    <row r="26" spans="1:9" x14ac:dyDescent="0.2">
      <c r="A26" t="s">
        <v>20</v>
      </c>
      <c r="B26" t="s">
        <v>41</v>
      </c>
      <c r="C26" s="4">
        <v>0</v>
      </c>
      <c r="D26" s="4">
        <v>25</v>
      </c>
      <c r="E26" s="4">
        <v>25</v>
      </c>
      <c r="F26" s="4">
        <v>10</v>
      </c>
      <c r="G26" s="4">
        <v>15</v>
      </c>
      <c r="H26" s="5" t="s">
        <v>17</v>
      </c>
      <c r="I26" s="4">
        <v>0</v>
      </c>
    </row>
    <row r="27" spans="1:9" x14ac:dyDescent="0.2">
      <c r="A27" t="s">
        <v>20</v>
      </c>
      <c r="B27" t="s">
        <v>42</v>
      </c>
      <c r="C27" s="4">
        <v>0</v>
      </c>
      <c r="D27" s="5" t="s">
        <v>17</v>
      </c>
      <c r="E27" s="5" t="s">
        <v>17</v>
      </c>
      <c r="F27" s="4">
        <v>0</v>
      </c>
      <c r="G27" s="4">
        <v>0</v>
      </c>
      <c r="H27" s="4">
        <v>0</v>
      </c>
      <c r="I27" s="4">
        <v>0</v>
      </c>
    </row>
    <row r="28" spans="1:9" x14ac:dyDescent="0.2">
      <c r="A28" t="s">
        <v>20</v>
      </c>
      <c r="B28" t="s">
        <v>43</v>
      </c>
      <c r="C28" s="4">
        <v>0</v>
      </c>
      <c r="D28" s="4">
        <v>0</v>
      </c>
      <c r="E28" s="4">
        <v>0</v>
      </c>
      <c r="F28" s="4">
        <v>0</v>
      </c>
      <c r="G28" s="4">
        <v>0</v>
      </c>
      <c r="H28" s="4">
        <v>0</v>
      </c>
      <c r="I28" s="4">
        <v>0</v>
      </c>
    </row>
    <row r="29" spans="1:9" x14ac:dyDescent="0.2">
      <c r="A29" t="s">
        <v>20</v>
      </c>
      <c r="B29" t="s">
        <v>44</v>
      </c>
      <c r="C29" s="4">
        <v>5</v>
      </c>
      <c r="D29" s="4">
        <v>5</v>
      </c>
      <c r="E29" s="5" t="s">
        <v>17</v>
      </c>
      <c r="F29" s="4">
        <v>0</v>
      </c>
      <c r="G29" s="4">
        <v>10</v>
      </c>
      <c r="H29" s="4">
        <v>10</v>
      </c>
      <c r="I29" s="4">
        <v>10</v>
      </c>
    </row>
    <row r="30" spans="1:9" x14ac:dyDescent="0.2">
      <c r="A30" t="s">
        <v>20</v>
      </c>
      <c r="B30" t="s">
        <v>45</v>
      </c>
      <c r="C30" s="4">
        <v>10</v>
      </c>
      <c r="D30" s="5" t="s">
        <v>17</v>
      </c>
      <c r="E30" s="5" t="s">
        <v>17</v>
      </c>
      <c r="F30" s="4">
        <v>25</v>
      </c>
      <c r="G30" s="4">
        <v>10</v>
      </c>
      <c r="H30" s="4">
        <v>50</v>
      </c>
      <c r="I30" s="4">
        <v>75</v>
      </c>
    </row>
    <row r="31" spans="1:9" x14ac:dyDescent="0.2">
      <c r="A31" t="s">
        <v>20</v>
      </c>
      <c r="B31" t="s">
        <v>38</v>
      </c>
      <c r="C31" s="4">
        <v>5</v>
      </c>
      <c r="D31" s="4">
        <v>45</v>
      </c>
      <c r="E31" s="5" t="s">
        <v>17</v>
      </c>
      <c r="F31" s="4">
        <v>10</v>
      </c>
      <c r="G31" s="4">
        <v>15</v>
      </c>
      <c r="H31" s="4">
        <v>10</v>
      </c>
      <c r="I31" s="4">
        <v>10</v>
      </c>
    </row>
    <row r="32" spans="1:9" x14ac:dyDescent="0.2">
      <c r="A32" t="s">
        <v>20</v>
      </c>
      <c r="B32" t="s">
        <v>46</v>
      </c>
      <c r="C32" s="4">
        <v>0</v>
      </c>
      <c r="D32" s="4">
        <v>0</v>
      </c>
      <c r="E32" s="4">
        <v>0</v>
      </c>
      <c r="F32" s="4">
        <v>0</v>
      </c>
      <c r="G32" s="4">
        <v>0</v>
      </c>
      <c r="H32" s="4">
        <v>0</v>
      </c>
      <c r="I32" s="4">
        <v>0</v>
      </c>
    </row>
    <row r="33" spans="1:9" x14ac:dyDescent="0.2">
      <c r="A33" t="s">
        <v>20</v>
      </c>
      <c r="B33" t="s">
        <v>39</v>
      </c>
      <c r="C33" s="4">
        <v>0</v>
      </c>
      <c r="D33" s="4">
        <v>0</v>
      </c>
      <c r="E33" s="4">
        <v>0</v>
      </c>
      <c r="F33" s="4">
        <v>0</v>
      </c>
      <c r="G33" s="4">
        <v>0</v>
      </c>
      <c r="H33" s="5" t="s">
        <v>17</v>
      </c>
      <c r="I33" s="4">
        <v>25</v>
      </c>
    </row>
    <row r="34" spans="1:9" x14ac:dyDescent="0.2">
      <c r="A34" t="s">
        <v>20</v>
      </c>
      <c r="B34" t="s">
        <v>40</v>
      </c>
      <c r="C34" s="4">
        <v>0</v>
      </c>
      <c r="D34" s="4">
        <v>0</v>
      </c>
      <c r="E34" s="5" t="s">
        <v>17</v>
      </c>
      <c r="F34" s="4">
        <v>0</v>
      </c>
      <c r="G34" s="4">
        <v>0</v>
      </c>
      <c r="H34" s="4">
        <v>0</v>
      </c>
      <c r="I34" s="4">
        <v>0</v>
      </c>
    </row>
    <row r="35" spans="1:9" x14ac:dyDescent="0.2">
      <c r="A35" t="s">
        <v>20</v>
      </c>
      <c r="B35" t="s">
        <v>47</v>
      </c>
      <c r="C35" s="4">
        <v>0</v>
      </c>
      <c r="D35" s="4">
        <v>0</v>
      </c>
      <c r="E35" s="4">
        <v>0</v>
      </c>
      <c r="F35" s="4">
        <v>0</v>
      </c>
      <c r="G35" s="5" t="s">
        <v>17</v>
      </c>
      <c r="H35" s="5" t="s">
        <v>17</v>
      </c>
      <c r="I35" s="4">
        <v>0</v>
      </c>
    </row>
    <row r="36" spans="1:9" x14ac:dyDescent="0.2">
      <c r="A36" t="s">
        <v>22</v>
      </c>
      <c r="B36" t="s">
        <v>41</v>
      </c>
      <c r="C36" s="4">
        <v>30</v>
      </c>
      <c r="D36" s="4">
        <v>45</v>
      </c>
      <c r="E36" s="4">
        <v>30</v>
      </c>
      <c r="F36" s="4">
        <v>20</v>
      </c>
      <c r="G36" s="4">
        <v>85</v>
      </c>
      <c r="H36" s="4">
        <v>75</v>
      </c>
      <c r="I36" s="4">
        <v>70</v>
      </c>
    </row>
    <row r="37" spans="1:9" x14ac:dyDescent="0.2">
      <c r="A37" t="s">
        <v>22</v>
      </c>
      <c r="B37" t="s">
        <v>42</v>
      </c>
      <c r="C37" s="4">
        <v>0</v>
      </c>
      <c r="D37" s="5" t="s">
        <v>17</v>
      </c>
      <c r="E37" s="4">
        <v>0</v>
      </c>
      <c r="F37" s="5" t="s">
        <v>17</v>
      </c>
      <c r="G37" s="4">
        <v>0</v>
      </c>
      <c r="H37" s="4">
        <v>0</v>
      </c>
      <c r="I37" s="4">
        <v>0</v>
      </c>
    </row>
    <row r="38" spans="1:9" x14ac:dyDescent="0.2">
      <c r="A38" t="s">
        <v>22</v>
      </c>
      <c r="B38" t="s">
        <v>43</v>
      </c>
      <c r="C38" s="4">
        <v>0</v>
      </c>
      <c r="D38" s="4">
        <v>0</v>
      </c>
      <c r="E38" s="4">
        <v>0</v>
      </c>
      <c r="F38" s="4">
        <v>0</v>
      </c>
      <c r="G38" s="4">
        <v>0</v>
      </c>
      <c r="H38" s="4">
        <v>0</v>
      </c>
      <c r="I38" s="4">
        <v>0</v>
      </c>
    </row>
    <row r="39" spans="1:9" x14ac:dyDescent="0.2">
      <c r="A39" t="s">
        <v>22</v>
      </c>
      <c r="B39" t="s">
        <v>48</v>
      </c>
      <c r="C39" s="4">
        <v>0</v>
      </c>
      <c r="D39" s="4">
        <v>0</v>
      </c>
      <c r="E39" s="4">
        <v>0</v>
      </c>
      <c r="F39" s="4">
        <v>0</v>
      </c>
      <c r="G39" s="4">
        <v>0</v>
      </c>
      <c r="H39" s="4">
        <v>0</v>
      </c>
      <c r="I39" s="4">
        <v>0</v>
      </c>
    </row>
    <row r="40" spans="1:9" x14ac:dyDescent="0.2">
      <c r="A40" t="s">
        <v>22</v>
      </c>
      <c r="B40" t="s">
        <v>49</v>
      </c>
      <c r="C40" s="4">
        <v>0</v>
      </c>
      <c r="D40" s="4">
        <v>0</v>
      </c>
      <c r="E40" s="4">
        <v>0</v>
      </c>
      <c r="F40" s="4">
        <v>0</v>
      </c>
      <c r="G40" s="4">
        <v>0</v>
      </c>
      <c r="H40" s="4">
        <v>0</v>
      </c>
      <c r="I40" s="4">
        <v>0</v>
      </c>
    </row>
    <row r="41" spans="1:9" x14ac:dyDescent="0.2">
      <c r="A41" t="s">
        <v>22</v>
      </c>
      <c r="B41" t="s">
        <v>44</v>
      </c>
      <c r="C41" s="4">
        <v>155</v>
      </c>
      <c r="D41" s="4">
        <v>245</v>
      </c>
      <c r="E41" s="4">
        <v>140</v>
      </c>
      <c r="F41" s="4">
        <v>160</v>
      </c>
      <c r="G41" s="4">
        <v>110</v>
      </c>
      <c r="H41" s="4">
        <v>100</v>
      </c>
      <c r="I41" s="4">
        <v>40</v>
      </c>
    </row>
    <row r="42" spans="1:9" x14ac:dyDescent="0.2">
      <c r="A42" t="s">
        <v>22</v>
      </c>
      <c r="B42" t="s">
        <v>50</v>
      </c>
      <c r="C42" s="4">
        <v>0</v>
      </c>
      <c r="D42" s="4">
        <v>0</v>
      </c>
      <c r="E42" s="4">
        <v>0</v>
      </c>
      <c r="F42" s="4">
        <v>0</v>
      </c>
      <c r="G42" s="4">
        <v>0</v>
      </c>
      <c r="H42" s="4">
        <v>0</v>
      </c>
      <c r="I42" s="4">
        <v>0</v>
      </c>
    </row>
    <row r="43" spans="1:9" x14ac:dyDescent="0.2">
      <c r="A43" t="s">
        <v>22</v>
      </c>
      <c r="B43" t="s">
        <v>51</v>
      </c>
      <c r="C43" s="5" t="s">
        <v>17</v>
      </c>
      <c r="D43" s="4">
        <v>0</v>
      </c>
      <c r="E43" s="4">
        <v>15</v>
      </c>
      <c r="F43" s="4">
        <v>20</v>
      </c>
      <c r="G43" s="4">
        <v>15</v>
      </c>
      <c r="H43" s="4">
        <v>0</v>
      </c>
      <c r="I43" s="4">
        <v>0</v>
      </c>
    </row>
    <row r="44" spans="1:9" x14ac:dyDescent="0.2">
      <c r="A44" t="s">
        <v>22</v>
      </c>
      <c r="B44" t="s">
        <v>52</v>
      </c>
      <c r="C44" s="4">
        <v>20</v>
      </c>
      <c r="D44" s="4">
        <v>10</v>
      </c>
      <c r="E44" s="4">
        <v>10</v>
      </c>
      <c r="F44" s="4">
        <v>15</v>
      </c>
      <c r="G44" s="4">
        <v>30</v>
      </c>
      <c r="H44" s="4">
        <v>0</v>
      </c>
      <c r="I44" s="4">
        <v>0</v>
      </c>
    </row>
    <row r="45" spans="1:9" x14ac:dyDescent="0.2">
      <c r="A45" t="s">
        <v>22</v>
      </c>
      <c r="B45" t="s">
        <v>45</v>
      </c>
      <c r="C45" s="4">
        <v>95</v>
      </c>
      <c r="D45" s="4">
        <v>80</v>
      </c>
      <c r="E45" s="4">
        <v>25</v>
      </c>
      <c r="F45" s="4">
        <v>55</v>
      </c>
      <c r="G45" s="4">
        <v>175</v>
      </c>
      <c r="H45" s="4">
        <v>135</v>
      </c>
      <c r="I45" s="4">
        <v>235</v>
      </c>
    </row>
    <row r="46" spans="1:9" x14ac:dyDescent="0.2">
      <c r="A46" t="s">
        <v>22</v>
      </c>
      <c r="B46" t="s">
        <v>38</v>
      </c>
      <c r="C46" s="4">
        <v>10</v>
      </c>
      <c r="D46" s="4">
        <v>40</v>
      </c>
      <c r="E46" s="4">
        <v>5</v>
      </c>
      <c r="F46" s="4">
        <v>5</v>
      </c>
      <c r="G46" s="5" t="s">
        <v>17</v>
      </c>
      <c r="H46" s="4">
        <v>5</v>
      </c>
      <c r="I46" s="4">
        <v>0</v>
      </c>
    </row>
    <row r="47" spans="1:9" x14ac:dyDescent="0.2">
      <c r="A47" t="s">
        <v>22</v>
      </c>
      <c r="B47" t="s">
        <v>53</v>
      </c>
      <c r="C47" s="4">
        <v>55</v>
      </c>
      <c r="D47" s="5" t="s">
        <v>17</v>
      </c>
      <c r="E47" s="4">
        <v>15</v>
      </c>
      <c r="F47" s="4">
        <v>0</v>
      </c>
      <c r="G47" s="5" t="s">
        <v>17</v>
      </c>
      <c r="H47" s="4">
        <v>30</v>
      </c>
      <c r="I47" s="4">
        <v>95</v>
      </c>
    </row>
    <row r="48" spans="1:9" x14ac:dyDescent="0.2">
      <c r="A48" t="s">
        <v>22</v>
      </c>
      <c r="B48" t="s">
        <v>54</v>
      </c>
      <c r="C48" s="4">
        <v>0</v>
      </c>
      <c r="D48" s="4">
        <v>0</v>
      </c>
      <c r="E48" s="4">
        <v>0</v>
      </c>
      <c r="F48" s="4">
        <v>0</v>
      </c>
      <c r="G48" s="4">
        <v>0</v>
      </c>
      <c r="H48" s="4">
        <v>0</v>
      </c>
      <c r="I48" s="4">
        <v>0</v>
      </c>
    </row>
    <row r="49" spans="1:9" x14ac:dyDescent="0.2">
      <c r="A49" t="s">
        <v>22</v>
      </c>
      <c r="B49" t="s">
        <v>55</v>
      </c>
      <c r="C49" s="4">
        <v>0</v>
      </c>
      <c r="D49" s="4">
        <v>0</v>
      </c>
      <c r="E49" s="4">
        <v>0</v>
      </c>
      <c r="F49" s="4">
        <v>0</v>
      </c>
      <c r="G49" s="4">
        <v>0</v>
      </c>
      <c r="H49" s="4">
        <v>0</v>
      </c>
      <c r="I49" s="4">
        <v>0</v>
      </c>
    </row>
    <row r="50" spans="1:9" x14ac:dyDescent="0.2">
      <c r="A50" t="s">
        <v>22</v>
      </c>
      <c r="B50" t="s">
        <v>46</v>
      </c>
      <c r="C50" s="4">
        <v>0</v>
      </c>
      <c r="D50" s="4">
        <v>0</v>
      </c>
      <c r="E50" s="4">
        <v>0</v>
      </c>
      <c r="F50" s="4">
        <v>0</v>
      </c>
      <c r="G50" s="5" t="s">
        <v>17</v>
      </c>
      <c r="H50" s="4">
        <v>0</v>
      </c>
      <c r="I50" s="4">
        <v>0</v>
      </c>
    </row>
    <row r="51" spans="1:9" x14ac:dyDescent="0.2">
      <c r="A51" t="s">
        <v>22</v>
      </c>
      <c r="B51" t="s">
        <v>39</v>
      </c>
      <c r="C51" s="4">
        <v>115</v>
      </c>
      <c r="D51" s="4">
        <v>70</v>
      </c>
      <c r="E51" s="4">
        <v>95</v>
      </c>
      <c r="F51" s="4">
        <v>35</v>
      </c>
      <c r="G51" s="4">
        <v>45</v>
      </c>
      <c r="H51" s="4">
        <v>10</v>
      </c>
      <c r="I51" s="4">
        <v>15</v>
      </c>
    </row>
    <row r="52" spans="1:9" x14ac:dyDescent="0.2">
      <c r="A52" t="s">
        <v>22</v>
      </c>
      <c r="B52" t="s">
        <v>40</v>
      </c>
      <c r="C52" s="4">
        <v>0</v>
      </c>
      <c r="D52" s="4">
        <v>10</v>
      </c>
      <c r="E52" s="5" t="s">
        <v>17</v>
      </c>
      <c r="F52" s="4">
        <v>5</v>
      </c>
      <c r="G52" s="4">
        <v>0</v>
      </c>
      <c r="H52" s="4">
        <v>0</v>
      </c>
      <c r="I52" s="4">
        <v>0</v>
      </c>
    </row>
    <row r="53" spans="1:9" x14ac:dyDescent="0.2">
      <c r="A53" t="s">
        <v>22</v>
      </c>
      <c r="B53" t="s">
        <v>47</v>
      </c>
      <c r="C53" s="5" t="s">
        <v>17</v>
      </c>
      <c r="D53" s="4">
        <v>10</v>
      </c>
      <c r="E53" s="4">
        <v>0</v>
      </c>
      <c r="F53" s="4">
        <v>0</v>
      </c>
      <c r="G53" s="4">
        <v>20</v>
      </c>
      <c r="H53" s="4">
        <v>5</v>
      </c>
      <c r="I53" s="4">
        <v>0</v>
      </c>
    </row>
    <row r="54" spans="1:9" x14ac:dyDescent="0.2">
      <c r="A54" t="s">
        <v>24</v>
      </c>
      <c r="B54" t="s">
        <v>56</v>
      </c>
      <c r="C54" s="4">
        <v>10</v>
      </c>
      <c r="D54" s="4">
        <v>0</v>
      </c>
      <c r="E54" s="4">
        <v>0</v>
      </c>
      <c r="F54" s="4">
        <v>0</v>
      </c>
      <c r="G54" s="4">
        <v>0</v>
      </c>
      <c r="H54" s="4">
        <v>0</v>
      </c>
      <c r="I54" s="4">
        <v>0</v>
      </c>
    </row>
    <row r="55" spans="1:9" x14ac:dyDescent="0.2">
      <c r="A55" t="s">
        <v>24</v>
      </c>
      <c r="B55" t="s">
        <v>41</v>
      </c>
      <c r="C55" s="4">
        <v>270</v>
      </c>
      <c r="D55" s="4">
        <v>125</v>
      </c>
      <c r="E55" s="4">
        <v>70</v>
      </c>
      <c r="F55" s="4">
        <v>35</v>
      </c>
      <c r="G55" s="4">
        <v>30</v>
      </c>
      <c r="H55" s="4">
        <v>45</v>
      </c>
      <c r="I55" s="4">
        <v>0</v>
      </c>
    </row>
    <row r="56" spans="1:9" x14ac:dyDescent="0.2">
      <c r="A56" t="s">
        <v>24</v>
      </c>
      <c r="B56" t="s">
        <v>42</v>
      </c>
      <c r="C56" s="4">
        <v>15</v>
      </c>
      <c r="D56" s="5" t="s">
        <v>17</v>
      </c>
      <c r="E56" s="5" t="s">
        <v>17</v>
      </c>
      <c r="F56" s="4">
        <v>5</v>
      </c>
      <c r="G56" s="4">
        <v>0</v>
      </c>
      <c r="H56" s="4">
        <v>0</v>
      </c>
      <c r="I56" s="4">
        <v>0</v>
      </c>
    </row>
    <row r="57" spans="1:9" x14ac:dyDescent="0.2">
      <c r="A57" t="s">
        <v>24</v>
      </c>
      <c r="B57" t="s">
        <v>43</v>
      </c>
      <c r="C57" s="4">
        <v>0</v>
      </c>
      <c r="D57" s="4">
        <v>0</v>
      </c>
      <c r="E57" s="4">
        <v>0</v>
      </c>
      <c r="F57" s="4">
        <v>0</v>
      </c>
      <c r="G57" s="4">
        <v>0</v>
      </c>
      <c r="H57" s="5" t="s">
        <v>30</v>
      </c>
      <c r="I57" s="5" t="s">
        <v>30</v>
      </c>
    </row>
    <row r="58" spans="1:9" x14ac:dyDescent="0.2">
      <c r="A58" t="s">
        <v>24</v>
      </c>
      <c r="B58" t="s">
        <v>57</v>
      </c>
      <c r="C58" s="5" t="s">
        <v>30</v>
      </c>
      <c r="D58" s="5" t="s">
        <v>30</v>
      </c>
      <c r="E58" s="5" t="s">
        <v>30</v>
      </c>
      <c r="F58" s="5" t="s">
        <v>30</v>
      </c>
      <c r="G58" s="5" t="s">
        <v>30</v>
      </c>
      <c r="H58" s="4">
        <v>0</v>
      </c>
      <c r="I58" s="4">
        <v>0</v>
      </c>
    </row>
    <row r="59" spans="1:9" x14ac:dyDescent="0.2">
      <c r="A59" t="s">
        <v>24</v>
      </c>
      <c r="B59" t="s">
        <v>58</v>
      </c>
      <c r="C59" s="4">
        <v>0</v>
      </c>
      <c r="D59" s="4">
        <v>0</v>
      </c>
      <c r="E59" s="5" t="s">
        <v>30</v>
      </c>
      <c r="F59" s="5" t="s">
        <v>30</v>
      </c>
      <c r="G59" s="5" t="s">
        <v>30</v>
      </c>
      <c r="H59" s="5" t="s">
        <v>30</v>
      </c>
      <c r="I59" s="5" t="s">
        <v>30</v>
      </c>
    </row>
    <row r="60" spans="1:9" x14ac:dyDescent="0.2">
      <c r="A60" t="s">
        <v>24</v>
      </c>
      <c r="B60" t="s">
        <v>59</v>
      </c>
      <c r="C60" s="4">
        <v>110</v>
      </c>
      <c r="D60" s="4">
        <v>30</v>
      </c>
      <c r="E60" s="4">
        <v>10</v>
      </c>
      <c r="F60" s="4">
        <v>20</v>
      </c>
      <c r="G60" s="4">
        <v>40</v>
      </c>
      <c r="H60" s="4">
        <v>25</v>
      </c>
      <c r="I60" s="4">
        <v>10</v>
      </c>
    </row>
    <row r="61" spans="1:9" x14ac:dyDescent="0.2">
      <c r="A61" t="s">
        <v>24</v>
      </c>
      <c r="B61" t="s">
        <v>51</v>
      </c>
      <c r="C61" s="4">
        <v>90</v>
      </c>
      <c r="D61" s="4">
        <v>65</v>
      </c>
      <c r="E61" s="4">
        <v>40</v>
      </c>
      <c r="F61" s="4">
        <v>20</v>
      </c>
      <c r="G61" s="4">
        <v>20</v>
      </c>
      <c r="H61" s="4">
        <v>0</v>
      </c>
      <c r="I61" s="4">
        <v>0</v>
      </c>
    </row>
    <row r="62" spans="1:9" x14ac:dyDescent="0.2">
      <c r="A62" t="s">
        <v>24</v>
      </c>
      <c r="B62" t="s">
        <v>45</v>
      </c>
      <c r="C62" s="4">
        <v>10</v>
      </c>
      <c r="D62" s="4">
        <v>0</v>
      </c>
      <c r="E62" s="4">
        <v>0</v>
      </c>
      <c r="F62" s="4">
        <v>0</v>
      </c>
      <c r="G62" s="4">
        <v>0</v>
      </c>
      <c r="H62" s="5" t="s">
        <v>30</v>
      </c>
      <c r="I62" s="5" t="s">
        <v>30</v>
      </c>
    </row>
    <row r="63" spans="1:9" x14ac:dyDescent="0.2">
      <c r="A63" t="s">
        <v>24</v>
      </c>
      <c r="B63" t="s">
        <v>38</v>
      </c>
      <c r="C63" s="4">
        <v>10</v>
      </c>
      <c r="D63" s="4">
        <v>15</v>
      </c>
      <c r="E63" s="4">
        <v>15</v>
      </c>
      <c r="F63" s="4">
        <v>20</v>
      </c>
      <c r="G63" s="4">
        <v>65</v>
      </c>
      <c r="H63" s="4">
        <v>40</v>
      </c>
      <c r="I63" s="5" t="s">
        <v>17</v>
      </c>
    </row>
    <row r="64" spans="1:9" x14ac:dyDescent="0.2">
      <c r="A64" t="s">
        <v>24</v>
      </c>
      <c r="B64" t="s">
        <v>53</v>
      </c>
      <c r="C64" s="4">
        <v>30</v>
      </c>
      <c r="D64" s="4">
        <v>15</v>
      </c>
      <c r="E64" s="4">
        <v>15</v>
      </c>
      <c r="F64" s="4">
        <v>10</v>
      </c>
      <c r="G64" s="4">
        <v>5</v>
      </c>
      <c r="H64" s="4">
        <v>25</v>
      </c>
      <c r="I64" s="4">
        <v>15</v>
      </c>
    </row>
    <row r="65" spans="1:9" x14ac:dyDescent="0.2">
      <c r="A65" t="s">
        <v>24</v>
      </c>
      <c r="B65" t="s">
        <v>54</v>
      </c>
      <c r="C65" s="4">
        <v>10</v>
      </c>
      <c r="D65" s="5" t="s">
        <v>17</v>
      </c>
      <c r="E65" s="4">
        <v>0</v>
      </c>
      <c r="F65" s="4">
        <v>0</v>
      </c>
      <c r="G65" s="4">
        <v>0</v>
      </c>
      <c r="H65" s="4">
        <v>5</v>
      </c>
      <c r="I65" s="5" t="s">
        <v>17</v>
      </c>
    </row>
    <row r="66" spans="1:9" x14ac:dyDescent="0.2">
      <c r="A66" t="s">
        <v>24</v>
      </c>
      <c r="B66" t="s">
        <v>46</v>
      </c>
      <c r="C66" s="4">
        <v>0</v>
      </c>
      <c r="D66" s="4">
        <v>15</v>
      </c>
      <c r="E66" s="4">
        <v>0</v>
      </c>
      <c r="F66" s="4">
        <v>0</v>
      </c>
      <c r="G66" s="4">
        <v>0</v>
      </c>
      <c r="H66" s="4">
        <v>0</v>
      </c>
      <c r="I66" s="4">
        <v>0</v>
      </c>
    </row>
    <row r="67" spans="1:9" x14ac:dyDescent="0.2">
      <c r="A67" t="s">
        <v>24</v>
      </c>
      <c r="B67" t="s">
        <v>39</v>
      </c>
      <c r="C67" s="4">
        <v>25</v>
      </c>
      <c r="D67" s="4">
        <v>35</v>
      </c>
      <c r="E67" s="4">
        <v>40</v>
      </c>
      <c r="F67" s="4">
        <v>10</v>
      </c>
      <c r="G67" s="4">
        <v>15</v>
      </c>
      <c r="H67" s="4">
        <v>10</v>
      </c>
      <c r="I67" s="4">
        <v>0</v>
      </c>
    </row>
    <row r="68" spans="1:9" x14ac:dyDescent="0.2">
      <c r="A68" t="s">
        <v>24</v>
      </c>
      <c r="B68" t="s">
        <v>47</v>
      </c>
      <c r="C68" s="4">
        <v>150</v>
      </c>
      <c r="D68" s="4">
        <v>0</v>
      </c>
      <c r="E68" s="4">
        <v>0</v>
      </c>
      <c r="F68" s="4">
        <v>0</v>
      </c>
      <c r="G68" s="4">
        <v>5</v>
      </c>
      <c r="H68" s="5" t="s">
        <v>17</v>
      </c>
      <c r="I68" s="5" t="s">
        <v>17</v>
      </c>
    </row>
    <row r="69" spans="1:9" x14ac:dyDescent="0.2">
      <c r="A69" t="s">
        <v>26</v>
      </c>
      <c r="B69" t="s">
        <v>41</v>
      </c>
      <c r="C69" s="4">
        <v>105</v>
      </c>
      <c r="D69" s="4">
        <v>35</v>
      </c>
      <c r="E69" s="5" t="s">
        <v>17</v>
      </c>
      <c r="F69" s="5" t="s">
        <v>17</v>
      </c>
      <c r="G69" s="4">
        <v>5</v>
      </c>
      <c r="H69" s="4">
        <v>0</v>
      </c>
      <c r="I69" s="4">
        <v>0</v>
      </c>
    </row>
    <row r="70" spans="1:9" x14ac:dyDescent="0.2">
      <c r="A70" t="s">
        <v>26</v>
      </c>
      <c r="B70" t="s">
        <v>43</v>
      </c>
      <c r="C70" s="4">
        <v>0</v>
      </c>
      <c r="D70" s="4">
        <v>0</v>
      </c>
      <c r="E70" s="4">
        <v>0</v>
      </c>
      <c r="F70" s="5" t="s">
        <v>30</v>
      </c>
      <c r="G70" s="5" t="s">
        <v>30</v>
      </c>
      <c r="H70" s="5" t="s">
        <v>30</v>
      </c>
      <c r="I70" s="5" t="s">
        <v>30</v>
      </c>
    </row>
    <row r="71" spans="1:9" x14ac:dyDescent="0.2">
      <c r="A71" t="s">
        <v>26</v>
      </c>
      <c r="B71" t="s">
        <v>58</v>
      </c>
      <c r="C71" s="4">
        <v>0</v>
      </c>
      <c r="D71" s="4">
        <v>0</v>
      </c>
      <c r="E71" s="5" t="s">
        <v>30</v>
      </c>
      <c r="F71" s="5" t="s">
        <v>30</v>
      </c>
      <c r="G71" s="5" t="s">
        <v>30</v>
      </c>
      <c r="H71" s="5" t="s">
        <v>30</v>
      </c>
      <c r="I71" s="5" t="s">
        <v>30</v>
      </c>
    </row>
    <row r="72" spans="1:9" x14ac:dyDescent="0.2">
      <c r="A72" t="s">
        <v>26</v>
      </c>
      <c r="B72" t="s">
        <v>59</v>
      </c>
      <c r="C72" s="4">
        <v>235</v>
      </c>
      <c r="D72" s="4">
        <v>230</v>
      </c>
      <c r="E72" s="4">
        <v>95</v>
      </c>
      <c r="F72" s="4">
        <v>40</v>
      </c>
      <c r="G72" s="4">
        <v>70</v>
      </c>
      <c r="H72" s="4">
        <v>65</v>
      </c>
      <c r="I72" s="4">
        <v>60</v>
      </c>
    </row>
    <row r="73" spans="1:9" x14ac:dyDescent="0.2">
      <c r="A73" t="s">
        <v>26</v>
      </c>
      <c r="B73" t="s">
        <v>51</v>
      </c>
      <c r="C73" s="4">
        <v>15</v>
      </c>
      <c r="D73" s="4">
        <v>0</v>
      </c>
      <c r="E73" s="5" t="s">
        <v>30</v>
      </c>
      <c r="F73" s="5" t="s">
        <v>30</v>
      </c>
      <c r="G73" s="5" t="s">
        <v>30</v>
      </c>
      <c r="H73" s="5" t="s">
        <v>30</v>
      </c>
      <c r="I73" s="5" t="s">
        <v>30</v>
      </c>
    </row>
    <row r="74" spans="1:9" x14ac:dyDescent="0.2">
      <c r="A74" t="s">
        <v>26</v>
      </c>
      <c r="B74" t="s">
        <v>45</v>
      </c>
      <c r="C74" s="4">
        <v>0</v>
      </c>
      <c r="D74" s="4">
        <v>0</v>
      </c>
      <c r="E74" s="4">
        <v>0</v>
      </c>
      <c r="F74" s="5" t="s">
        <v>17</v>
      </c>
      <c r="G74" s="4">
        <v>0</v>
      </c>
      <c r="H74" s="5" t="s">
        <v>30</v>
      </c>
      <c r="I74" s="5" t="s">
        <v>30</v>
      </c>
    </row>
    <row r="75" spans="1:9" x14ac:dyDescent="0.2">
      <c r="A75" t="s">
        <v>26</v>
      </c>
      <c r="B75" t="s">
        <v>38</v>
      </c>
      <c r="C75" s="4">
        <v>105</v>
      </c>
      <c r="D75" s="4">
        <v>55</v>
      </c>
      <c r="E75" s="4">
        <v>30</v>
      </c>
      <c r="F75" s="4">
        <v>15</v>
      </c>
      <c r="G75" s="4">
        <v>20</v>
      </c>
      <c r="H75" s="4">
        <v>10</v>
      </c>
      <c r="I75" s="4">
        <v>15</v>
      </c>
    </row>
    <row r="76" spans="1:9" x14ac:dyDescent="0.2">
      <c r="A76" t="s">
        <v>26</v>
      </c>
      <c r="B76" t="s">
        <v>53</v>
      </c>
      <c r="C76" s="4">
        <v>30</v>
      </c>
      <c r="D76" s="4">
        <v>0</v>
      </c>
      <c r="E76" s="4">
        <v>0</v>
      </c>
      <c r="F76" s="5" t="s">
        <v>30</v>
      </c>
      <c r="G76" s="5" t="s">
        <v>30</v>
      </c>
      <c r="H76" s="5" t="s">
        <v>30</v>
      </c>
      <c r="I76" s="5" t="s">
        <v>30</v>
      </c>
    </row>
    <row r="77" spans="1:9" x14ac:dyDescent="0.2">
      <c r="A77" t="s">
        <v>26</v>
      </c>
      <c r="B77" t="s">
        <v>46</v>
      </c>
      <c r="C77" s="4">
        <v>0</v>
      </c>
      <c r="D77" s="4">
        <v>0</v>
      </c>
      <c r="E77" s="4">
        <v>0</v>
      </c>
      <c r="F77" s="4">
        <v>0</v>
      </c>
      <c r="G77" s="4">
        <v>0</v>
      </c>
      <c r="H77" s="4">
        <v>0</v>
      </c>
      <c r="I77" s="4">
        <v>0</v>
      </c>
    </row>
    <row r="78" spans="1:9" x14ac:dyDescent="0.2">
      <c r="A78" t="s">
        <v>26</v>
      </c>
      <c r="B78" t="s">
        <v>39</v>
      </c>
      <c r="C78" s="4">
        <v>15</v>
      </c>
      <c r="D78" s="5" t="s">
        <v>17</v>
      </c>
      <c r="E78" s="4">
        <v>5</v>
      </c>
      <c r="F78" s="5" t="s">
        <v>17</v>
      </c>
      <c r="G78" s="5" t="s">
        <v>17</v>
      </c>
      <c r="H78" s="4">
        <v>0</v>
      </c>
      <c r="I78" s="4">
        <v>0</v>
      </c>
    </row>
    <row r="79" spans="1:9" x14ac:dyDescent="0.2">
      <c r="A79" t="s">
        <v>26</v>
      </c>
      <c r="B79" t="s">
        <v>60</v>
      </c>
      <c r="C79" s="4">
        <v>0</v>
      </c>
      <c r="D79" s="4">
        <v>0</v>
      </c>
      <c r="E79" s="4">
        <v>0</v>
      </c>
      <c r="F79" s="4">
        <v>0</v>
      </c>
      <c r="G79" s="4">
        <v>0</v>
      </c>
      <c r="H79" s="4">
        <v>0</v>
      </c>
      <c r="I79" s="4">
        <v>0</v>
      </c>
    </row>
    <row r="80" spans="1:9" x14ac:dyDescent="0.2">
      <c r="A80" t="s">
        <v>28</v>
      </c>
      <c r="B80" t="s">
        <v>45</v>
      </c>
      <c r="C80" s="4">
        <v>0</v>
      </c>
      <c r="D80" s="4">
        <v>0</v>
      </c>
      <c r="E80" s="4">
        <v>0</v>
      </c>
      <c r="F80" s="5" t="s">
        <v>30</v>
      </c>
      <c r="G80" s="5" t="s">
        <v>30</v>
      </c>
      <c r="H80" s="5" t="s">
        <v>30</v>
      </c>
      <c r="I80" s="5" t="s">
        <v>30</v>
      </c>
    </row>
  </sheetData>
  <pageMargins left="0.7" right="0.7" top="0.75" bottom="0.75" header="0.3" footer="0.3"/>
  <pageSetup paperSize="9" orientation="portrait" horizontalDpi="300" verticalDpi="300"/>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80"/>
  <sheetViews>
    <sheetView workbookViewId="0"/>
  </sheetViews>
  <sheetFormatPr defaultColWidth="11.109375" defaultRowHeight="15" x14ac:dyDescent="0.2"/>
  <cols>
    <col min="1" max="1" width="6.6640625" customWidth="1"/>
    <col min="2" max="2" width="52.6640625" customWidth="1"/>
    <col min="3" max="9" width="19.6640625" customWidth="1"/>
  </cols>
  <sheetData>
    <row r="1" spans="1:9" ht="30" customHeight="1" x14ac:dyDescent="0.2">
      <c r="A1" s="12" t="s">
        <v>96</v>
      </c>
    </row>
    <row r="2" spans="1:9" x14ac:dyDescent="0.2">
      <c r="A2" t="s">
        <v>61</v>
      </c>
    </row>
    <row r="3" spans="1:9" x14ac:dyDescent="0.2">
      <c r="A3" t="s">
        <v>62</v>
      </c>
    </row>
    <row r="4" spans="1:9" ht="15.75" x14ac:dyDescent="0.25">
      <c r="A4" s="3" t="s">
        <v>6</v>
      </c>
      <c r="B4" s="3" t="s">
        <v>7</v>
      </c>
      <c r="C4" s="3" t="s">
        <v>8</v>
      </c>
      <c r="D4" s="3" t="s">
        <v>9</v>
      </c>
      <c r="E4" s="3" t="s">
        <v>10</v>
      </c>
      <c r="F4" s="3" t="s">
        <v>11</v>
      </c>
      <c r="G4" s="3" t="s">
        <v>12</v>
      </c>
      <c r="H4" s="3" t="s">
        <v>13</v>
      </c>
      <c r="I4" s="3" t="s">
        <v>14</v>
      </c>
    </row>
    <row r="5" spans="1:9" x14ac:dyDescent="0.2">
      <c r="A5" t="s">
        <v>15</v>
      </c>
      <c r="B5" t="s">
        <v>16</v>
      </c>
      <c r="C5" s="4">
        <v>0</v>
      </c>
      <c r="D5" s="4">
        <v>0</v>
      </c>
      <c r="E5" s="4">
        <v>0</v>
      </c>
      <c r="F5" s="5" t="s">
        <v>17</v>
      </c>
      <c r="G5" s="5" t="s">
        <v>17</v>
      </c>
      <c r="H5" s="4">
        <v>5</v>
      </c>
      <c r="I5" s="4">
        <v>10</v>
      </c>
    </row>
    <row r="6" spans="1:9" x14ac:dyDescent="0.2">
      <c r="A6" t="s">
        <v>18</v>
      </c>
      <c r="B6" t="s">
        <v>19</v>
      </c>
      <c r="C6" s="5" t="s">
        <v>17</v>
      </c>
      <c r="D6" s="4">
        <v>10</v>
      </c>
      <c r="E6" s="5" t="s">
        <v>17</v>
      </c>
      <c r="F6" s="5" t="s">
        <v>17</v>
      </c>
      <c r="G6" s="4">
        <v>20</v>
      </c>
      <c r="H6" s="4">
        <v>20</v>
      </c>
      <c r="I6" s="4">
        <v>0</v>
      </c>
    </row>
    <row r="7" spans="1:9" x14ac:dyDescent="0.2">
      <c r="A7" t="s">
        <v>20</v>
      </c>
      <c r="B7" t="s">
        <v>21</v>
      </c>
      <c r="C7" s="4">
        <v>25</v>
      </c>
      <c r="D7" s="4">
        <v>40</v>
      </c>
      <c r="E7" s="4">
        <v>10</v>
      </c>
      <c r="F7" s="4">
        <v>25</v>
      </c>
      <c r="G7" s="5" t="s">
        <v>17</v>
      </c>
      <c r="H7" s="4">
        <v>15</v>
      </c>
      <c r="I7" s="4">
        <v>20</v>
      </c>
    </row>
    <row r="8" spans="1:9" x14ac:dyDescent="0.2">
      <c r="A8" t="s">
        <v>22</v>
      </c>
      <c r="B8" t="s">
        <v>23</v>
      </c>
      <c r="C8" s="4">
        <v>425</v>
      </c>
      <c r="D8" s="4">
        <v>285</v>
      </c>
      <c r="E8" s="4">
        <v>240</v>
      </c>
      <c r="F8" s="4">
        <v>255</v>
      </c>
      <c r="G8" s="4">
        <v>110</v>
      </c>
      <c r="H8" s="4">
        <v>320</v>
      </c>
      <c r="I8" s="4">
        <v>205</v>
      </c>
    </row>
    <row r="9" spans="1:9" x14ac:dyDescent="0.2">
      <c r="A9" t="s">
        <v>24</v>
      </c>
      <c r="B9" t="s">
        <v>25</v>
      </c>
      <c r="C9" s="4">
        <v>815</v>
      </c>
      <c r="D9" s="4">
        <v>205</v>
      </c>
      <c r="E9" s="4">
        <v>405</v>
      </c>
      <c r="F9" s="4">
        <v>145</v>
      </c>
      <c r="G9" s="4">
        <v>85</v>
      </c>
      <c r="H9" s="4">
        <v>140</v>
      </c>
      <c r="I9" s="4">
        <v>115</v>
      </c>
    </row>
    <row r="10" spans="1:9" x14ac:dyDescent="0.2">
      <c r="A10" t="s">
        <v>26</v>
      </c>
      <c r="B10" t="s">
        <v>27</v>
      </c>
      <c r="C10" s="4">
        <v>380</v>
      </c>
      <c r="D10" s="4">
        <v>585</v>
      </c>
      <c r="E10" s="4">
        <v>540</v>
      </c>
      <c r="F10" s="4">
        <v>300</v>
      </c>
      <c r="G10" s="4">
        <v>255</v>
      </c>
      <c r="H10" s="4">
        <v>180</v>
      </c>
      <c r="I10" s="4">
        <v>225</v>
      </c>
    </row>
    <row r="11" spans="1:9" x14ac:dyDescent="0.2">
      <c r="A11" t="s">
        <v>28</v>
      </c>
      <c r="B11" t="s">
        <v>29</v>
      </c>
      <c r="C11" s="4">
        <v>0</v>
      </c>
      <c r="D11" s="4">
        <v>0</v>
      </c>
      <c r="E11" s="4">
        <v>0</v>
      </c>
      <c r="F11" s="5" t="s">
        <v>30</v>
      </c>
      <c r="G11" s="5" t="s">
        <v>30</v>
      </c>
      <c r="H11" s="5" t="s">
        <v>30</v>
      </c>
      <c r="I11" s="5" t="s">
        <v>30</v>
      </c>
    </row>
    <row r="12" spans="1:9" x14ac:dyDescent="0.2">
      <c r="A12" s="8" t="s">
        <v>15</v>
      </c>
      <c r="B12" s="8" t="s">
        <v>31</v>
      </c>
      <c r="C12" s="7">
        <v>0</v>
      </c>
      <c r="D12" s="7">
        <v>0</v>
      </c>
      <c r="E12" s="7">
        <v>0</v>
      </c>
      <c r="F12" s="7">
        <v>0</v>
      </c>
      <c r="G12" s="6" t="s">
        <v>30</v>
      </c>
      <c r="H12" s="6" t="s">
        <v>30</v>
      </c>
      <c r="I12" s="6" t="s">
        <v>30</v>
      </c>
    </row>
    <row r="13" spans="1:9" x14ac:dyDescent="0.2">
      <c r="A13" t="s">
        <v>15</v>
      </c>
      <c r="B13" t="s">
        <v>32</v>
      </c>
      <c r="C13" s="4">
        <v>0</v>
      </c>
      <c r="D13" s="4">
        <v>0</v>
      </c>
      <c r="E13" s="4">
        <v>0</v>
      </c>
      <c r="F13" s="4">
        <v>0</v>
      </c>
      <c r="G13" s="5" t="s">
        <v>30</v>
      </c>
      <c r="H13" s="5" t="s">
        <v>30</v>
      </c>
      <c r="I13" s="5" t="s">
        <v>30</v>
      </c>
    </row>
    <row r="14" spans="1:9" x14ac:dyDescent="0.2">
      <c r="A14" t="s">
        <v>15</v>
      </c>
      <c r="B14" t="s">
        <v>33</v>
      </c>
      <c r="C14" s="4">
        <v>0</v>
      </c>
      <c r="D14" s="4">
        <v>0</v>
      </c>
      <c r="E14" s="4">
        <v>0</v>
      </c>
      <c r="F14" s="4">
        <v>0</v>
      </c>
      <c r="G14" s="5" t="s">
        <v>30</v>
      </c>
      <c r="H14" s="5" t="s">
        <v>30</v>
      </c>
      <c r="I14" s="5" t="s">
        <v>30</v>
      </c>
    </row>
    <row r="15" spans="1:9" x14ac:dyDescent="0.2">
      <c r="A15" t="s">
        <v>15</v>
      </c>
      <c r="B15" t="s">
        <v>34</v>
      </c>
      <c r="C15" s="4">
        <v>0</v>
      </c>
      <c r="D15" s="4">
        <v>0</v>
      </c>
      <c r="E15" s="4">
        <v>0</v>
      </c>
      <c r="F15" s="4">
        <v>0</v>
      </c>
      <c r="G15" s="4">
        <v>0</v>
      </c>
      <c r="H15" s="4">
        <v>0</v>
      </c>
      <c r="I15" s="4">
        <v>0</v>
      </c>
    </row>
    <row r="16" spans="1:9" x14ac:dyDescent="0.2">
      <c r="A16" t="s">
        <v>15</v>
      </c>
      <c r="B16" t="s">
        <v>35</v>
      </c>
      <c r="C16" s="4">
        <v>0</v>
      </c>
      <c r="D16" s="4">
        <v>0</v>
      </c>
      <c r="E16" s="4">
        <v>0</v>
      </c>
      <c r="F16" s="4">
        <v>0</v>
      </c>
      <c r="G16" s="5" t="s">
        <v>17</v>
      </c>
      <c r="H16" s="4">
        <v>0</v>
      </c>
      <c r="I16" s="5" t="s">
        <v>17</v>
      </c>
    </row>
    <row r="17" spans="1:9" x14ac:dyDescent="0.2">
      <c r="A17" t="s">
        <v>15</v>
      </c>
      <c r="B17" t="s">
        <v>36</v>
      </c>
      <c r="C17" s="4">
        <v>0</v>
      </c>
      <c r="D17" s="4">
        <v>0</v>
      </c>
      <c r="E17" s="4">
        <v>0</v>
      </c>
      <c r="F17" s="5" t="s">
        <v>17</v>
      </c>
      <c r="G17" s="4">
        <v>0</v>
      </c>
      <c r="H17" s="4">
        <v>5</v>
      </c>
      <c r="I17" s="5" t="s">
        <v>17</v>
      </c>
    </row>
    <row r="18" spans="1:9" x14ac:dyDescent="0.2">
      <c r="A18" t="s">
        <v>15</v>
      </c>
      <c r="B18" t="s">
        <v>37</v>
      </c>
      <c r="C18" s="4">
        <v>0</v>
      </c>
      <c r="D18" s="4">
        <v>0</v>
      </c>
      <c r="E18" s="4">
        <v>0</v>
      </c>
      <c r="F18" s="4">
        <v>0</v>
      </c>
      <c r="G18" s="4">
        <v>0</v>
      </c>
      <c r="H18" s="5" t="s">
        <v>17</v>
      </c>
      <c r="I18" s="5" t="s">
        <v>17</v>
      </c>
    </row>
    <row r="19" spans="1:9" x14ac:dyDescent="0.2">
      <c r="A19" t="s">
        <v>18</v>
      </c>
      <c r="B19" t="s">
        <v>34</v>
      </c>
      <c r="C19" s="4">
        <v>0</v>
      </c>
      <c r="D19" s="5" t="s">
        <v>17</v>
      </c>
      <c r="E19" s="4">
        <v>0</v>
      </c>
      <c r="F19" s="4">
        <v>0</v>
      </c>
      <c r="G19" s="4">
        <v>0</v>
      </c>
      <c r="H19" s="4">
        <v>0</v>
      </c>
      <c r="I19" s="4">
        <v>0</v>
      </c>
    </row>
    <row r="20" spans="1:9" x14ac:dyDescent="0.2">
      <c r="A20" t="s">
        <v>18</v>
      </c>
      <c r="B20" t="s">
        <v>35</v>
      </c>
      <c r="C20" s="4">
        <v>0</v>
      </c>
      <c r="D20" s="4">
        <v>0</v>
      </c>
      <c r="E20" s="4">
        <v>0</v>
      </c>
      <c r="F20" s="5" t="s">
        <v>17</v>
      </c>
      <c r="G20" s="4">
        <v>10</v>
      </c>
      <c r="H20" s="4">
        <v>10</v>
      </c>
      <c r="I20" s="4">
        <v>0</v>
      </c>
    </row>
    <row r="21" spans="1:9" x14ac:dyDescent="0.2">
      <c r="A21" t="s">
        <v>18</v>
      </c>
      <c r="B21" t="s">
        <v>36</v>
      </c>
      <c r="C21" s="5" t="s">
        <v>17</v>
      </c>
      <c r="D21" s="5" t="s">
        <v>17</v>
      </c>
      <c r="E21" s="5" t="s">
        <v>17</v>
      </c>
      <c r="F21" s="4">
        <v>0</v>
      </c>
      <c r="G21" s="5" t="s">
        <v>17</v>
      </c>
      <c r="H21" s="5" t="s">
        <v>17</v>
      </c>
      <c r="I21" s="4">
        <v>0</v>
      </c>
    </row>
    <row r="22" spans="1:9" x14ac:dyDescent="0.2">
      <c r="A22" t="s">
        <v>18</v>
      </c>
      <c r="B22" t="s">
        <v>37</v>
      </c>
      <c r="C22" s="4">
        <v>0</v>
      </c>
      <c r="D22" s="5" t="s">
        <v>17</v>
      </c>
      <c r="E22" s="4">
        <v>0</v>
      </c>
      <c r="F22" s="4">
        <v>0</v>
      </c>
      <c r="G22" s="4">
        <v>5</v>
      </c>
      <c r="H22" s="5" t="s">
        <v>17</v>
      </c>
      <c r="I22" s="4">
        <v>0</v>
      </c>
    </row>
    <row r="23" spans="1:9" x14ac:dyDescent="0.2">
      <c r="A23" t="s">
        <v>18</v>
      </c>
      <c r="B23" t="s">
        <v>38</v>
      </c>
      <c r="C23" s="4">
        <v>0</v>
      </c>
      <c r="D23" s="4">
        <v>0</v>
      </c>
      <c r="E23" s="4">
        <v>0</v>
      </c>
      <c r="F23" s="4">
        <v>0</v>
      </c>
      <c r="G23" s="4">
        <v>0</v>
      </c>
      <c r="H23" s="4">
        <v>0</v>
      </c>
      <c r="I23" s="4">
        <v>0</v>
      </c>
    </row>
    <row r="24" spans="1:9" x14ac:dyDescent="0.2">
      <c r="A24" t="s">
        <v>18</v>
      </c>
      <c r="B24" t="s">
        <v>39</v>
      </c>
      <c r="C24" s="4">
        <v>0</v>
      </c>
      <c r="D24" s="5" t="s">
        <v>17</v>
      </c>
      <c r="E24" s="4">
        <v>0</v>
      </c>
      <c r="F24" s="4">
        <v>0</v>
      </c>
      <c r="G24" s="4">
        <v>0</v>
      </c>
      <c r="H24" s="4">
        <v>0</v>
      </c>
      <c r="I24" s="4">
        <v>0</v>
      </c>
    </row>
    <row r="25" spans="1:9" x14ac:dyDescent="0.2">
      <c r="A25" t="s">
        <v>18</v>
      </c>
      <c r="B25" t="s">
        <v>40</v>
      </c>
      <c r="C25" s="4">
        <v>0</v>
      </c>
      <c r="D25" s="4">
        <v>0</v>
      </c>
      <c r="E25" s="4">
        <v>0</v>
      </c>
      <c r="F25" s="4">
        <v>0</v>
      </c>
      <c r="G25" s="4">
        <v>0</v>
      </c>
      <c r="H25" s="4">
        <v>0</v>
      </c>
      <c r="I25" s="4">
        <v>0</v>
      </c>
    </row>
    <row r="26" spans="1:9" x14ac:dyDescent="0.2">
      <c r="A26" t="s">
        <v>20</v>
      </c>
      <c r="B26" t="s">
        <v>41</v>
      </c>
      <c r="C26" s="4">
        <v>0</v>
      </c>
      <c r="D26" s="4">
        <v>0</v>
      </c>
      <c r="E26" s="4">
        <v>0</v>
      </c>
      <c r="F26" s="4">
        <v>0</v>
      </c>
      <c r="G26" s="4">
        <v>0</v>
      </c>
      <c r="H26" s="4">
        <v>0</v>
      </c>
      <c r="I26" s="4">
        <v>0</v>
      </c>
    </row>
    <row r="27" spans="1:9" x14ac:dyDescent="0.2">
      <c r="A27" t="s">
        <v>20</v>
      </c>
      <c r="B27" t="s">
        <v>42</v>
      </c>
      <c r="C27" s="4">
        <v>0</v>
      </c>
      <c r="D27" s="4">
        <v>0</v>
      </c>
      <c r="E27" s="4">
        <v>0</v>
      </c>
      <c r="F27" s="4">
        <v>0</v>
      </c>
      <c r="G27" s="4">
        <v>0</v>
      </c>
      <c r="H27" s="4">
        <v>0</v>
      </c>
      <c r="I27" s="4">
        <v>0</v>
      </c>
    </row>
    <row r="28" spans="1:9" x14ac:dyDescent="0.2">
      <c r="A28" t="s">
        <v>20</v>
      </c>
      <c r="B28" t="s">
        <v>43</v>
      </c>
      <c r="C28" s="4">
        <v>0</v>
      </c>
      <c r="D28" s="4">
        <v>15</v>
      </c>
      <c r="E28" s="4">
        <v>0</v>
      </c>
      <c r="F28" s="4">
        <v>0</v>
      </c>
      <c r="G28" s="4">
        <v>0</v>
      </c>
      <c r="H28" s="4">
        <v>0</v>
      </c>
      <c r="I28" s="4">
        <v>0</v>
      </c>
    </row>
    <row r="29" spans="1:9" x14ac:dyDescent="0.2">
      <c r="A29" t="s">
        <v>20</v>
      </c>
      <c r="B29" t="s">
        <v>44</v>
      </c>
      <c r="C29" s="4">
        <v>20</v>
      </c>
      <c r="D29" s="4">
        <v>0</v>
      </c>
      <c r="E29" s="4">
        <v>0</v>
      </c>
      <c r="F29" s="4">
        <v>0</v>
      </c>
      <c r="G29" s="4">
        <v>0</v>
      </c>
      <c r="H29" s="4">
        <v>10</v>
      </c>
      <c r="I29" s="4">
        <v>20</v>
      </c>
    </row>
    <row r="30" spans="1:9" x14ac:dyDescent="0.2">
      <c r="A30" t="s">
        <v>20</v>
      </c>
      <c r="B30" t="s">
        <v>45</v>
      </c>
      <c r="C30" s="5" t="s">
        <v>17</v>
      </c>
      <c r="D30" s="4">
        <v>20</v>
      </c>
      <c r="E30" s="4">
        <v>0</v>
      </c>
      <c r="F30" s="4">
        <v>0</v>
      </c>
      <c r="G30" s="4">
        <v>0</v>
      </c>
      <c r="H30" s="4">
        <v>0</v>
      </c>
      <c r="I30" s="4">
        <v>0</v>
      </c>
    </row>
    <row r="31" spans="1:9" x14ac:dyDescent="0.2">
      <c r="A31" t="s">
        <v>20</v>
      </c>
      <c r="B31" t="s">
        <v>38</v>
      </c>
      <c r="C31" s="4">
        <v>0</v>
      </c>
      <c r="D31" s="5" t="s">
        <v>17</v>
      </c>
      <c r="E31" s="4">
        <v>0</v>
      </c>
      <c r="F31" s="5" t="s">
        <v>17</v>
      </c>
      <c r="G31" s="4">
        <v>0</v>
      </c>
      <c r="H31" s="4">
        <v>0</v>
      </c>
      <c r="I31" s="4">
        <v>0</v>
      </c>
    </row>
    <row r="32" spans="1:9" x14ac:dyDescent="0.2">
      <c r="A32" t="s">
        <v>20</v>
      </c>
      <c r="B32" t="s">
        <v>46</v>
      </c>
      <c r="C32" s="4">
        <v>0</v>
      </c>
      <c r="D32" s="4">
        <v>0</v>
      </c>
      <c r="E32" s="4">
        <v>0</v>
      </c>
      <c r="F32" s="4">
        <v>0</v>
      </c>
      <c r="G32" s="4">
        <v>0</v>
      </c>
      <c r="H32" s="4">
        <v>0</v>
      </c>
      <c r="I32" s="4">
        <v>0</v>
      </c>
    </row>
    <row r="33" spans="1:9" x14ac:dyDescent="0.2">
      <c r="A33" t="s">
        <v>20</v>
      </c>
      <c r="B33" t="s">
        <v>39</v>
      </c>
      <c r="C33" s="5" t="s">
        <v>17</v>
      </c>
      <c r="D33" s="4">
        <v>0</v>
      </c>
      <c r="E33" s="4">
        <v>0</v>
      </c>
      <c r="F33" s="4">
        <v>0</v>
      </c>
      <c r="G33" s="4">
        <v>0</v>
      </c>
      <c r="H33" s="4">
        <v>0</v>
      </c>
      <c r="I33" s="4">
        <v>0</v>
      </c>
    </row>
    <row r="34" spans="1:9" x14ac:dyDescent="0.2">
      <c r="A34" t="s">
        <v>20</v>
      </c>
      <c r="B34" t="s">
        <v>40</v>
      </c>
      <c r="C34" s="4">
        <v>0</v>
      </c>
      <c r="D34" s="4">
        <v>0</v>
      </c>
      <c r="E34" s="4">
        <v>0</v>
      </c>
      <c r="F34" s="4">
        <v>0</v>
      </c>
      <c r="G34" s="4">
        <v>0</v>
      </c>
      <c r="H34" s="4">
        <v>0</v>
      </c>
      <c r="I34" s="4">
        <v>0</v>
      </c>
    </row>
    <row r="35" spans="1:9" x14ac:dyDescent="0.2">
      <c r="A35" t="s">
        <v>20</v>
      </c>
      <c r="B35" t="s">
        <v>47</v>
      </c>
      <c r="C35" s="4">
        <v>0</v>
      </c>
      <c r="D35" s="5" t="s">
        <v>17</v>
      </c>
      <c r="E35" s="4">
        <v>10</v>
      </c>
      <c r="F35" s="4">
        <v>25</v>
      </c>
      <c r="G35" s="5" t="s">
        <v>17</v>
      </c>
      <c r="H35" s="5" t="s">
        <v>17</v>
      </c>
      <c r="I35" s="4">
        <v>0</v>
      </c>
    </row>
    <row r="36" spans="1:9" x14ac:dyDescent="0.2">
      <c r="A36" t="s">
        <v>22</v>
      </c>
      <c r="B36" t="s">
        <v>41</v>
      </c>
      <c r="C36" s="4">
        <v>15</v>
      </c>
      <c r="D36" s="4">
        <v>10</v>
      </c>
      <c r="E36" s="4">
        <v>10</v>
      </c>
      <c r="F36" s="4">
        <v>10</v>
      </c>
      <c r="G36" s="4">
        <v>0</v>
      </c>
      <c r="H36" s="4">
        <v>0</v>
      </c>
      <c r="I36" s="4">
        <v>0</v>
      </c>
    </row>
    <row r="37" spans="1:9" x14ac:dyDescent="0.2">
      <c r="A37" t="s">
        <v>22</v>
      </c>
      <c r="B37" t="s">
        <v>42</v>
      </c>
      <c r="C37" s="4">
        <v>0</v>
      </c>
      <c r="D37" s="5" t="s">
        <v>17</v>
      </c>
      <c r="E37" s="4">
        <v>0</v>
      </c>
      <c r="F37" s="4">
        <v>0</v>
      </c>
      <c r="G37" s="4">
        <v>0</v>
      </c>
      <c r="H37" s="4">
        <v>15</v>
      </c>
      <c r="I37" s="4">
        <v>0</v>
      </c>
    </row>
    <row r="38" spans="1:9" x14ac:dyDescent="0.2">
      <c r="A38" t="s">
        <v>22</v>
      </c>
      <c r="B38" t="s">
        <v>43</v>
      </c>
      <c r="C38" s="5" t="s">
        <v>17</v>
      </c>
      <c r="D38" s="5" t="s">
        <v>17</v>
      </c>
      <c r="E38" s="4">
        <v>0</v>
      </c>
      <c r="F38" s="4">
        <v>0</v>
      </c>
      <c r="G38" s="4">
        <v>0</v>
      </c>
      <c r="H38" s="4">
        <v>0</v>
      </c>
      <c r="I38" s="4">
        <v>0</v>
      </c>
    </row>
    <row r="39" spans="1:9" x14ac:dyDescent="0.2">
      <c r="A39" t="s">
        <v>22</v>
      </c>
      <c r="B39" t="s">
        <v>48</v>
      </c>
      <c r="C39" s="4">
        <v>0</v>
      </c>
      <c r="D39" s="4">
        <v>0</v>
      </c>
      <c r="E39" s="4">
        <v>0</v>
      </c>
      <c r="F39" s="4">
        <v>0</v>
      </c>
      <c r="G39" s="4">
        <v>0</v>
      </c>
      <c r="H39" s="4">
        <v>0</v>
      </c>
      <c r="I39" s="4">
        <v>0</v>
      </c>
    </row>
    <row r="40" spans="1:9" x14ac:dyDescent="0.2">
      <c r="A40" t="s">
        <v>22</v>
      </c>
      <c r="B40" t="s">
        <v>49</v>
      </c>
      <c r="C40" s="4">
        <v>0</v>
      </c>
      <c r="D40" s="4">
        <v>25</v>
      </c>
      <c r="E40" s="4">
        <v>0</v>
      </c>
      <c r="F40" s="4">
        <v>0</v>
      </c>
      <c r="G40" s="4">
        <v>0</v>
      </c>
      <c r="H40" s="4">
        <v>0</v>
      </c>
      <c r="I40" s="4">
        <v>0</v>
      </c>
    </row>
    <row r="41" spans="1:9" x14ac:dyDescent="0.2">
      <c r="A41" t="s">
        <v>22</v>
      </c>
      <c r="B41" t="s">
        <v>44</v>
      </c>
      <c r="C41" s="4">
        <v>320</v>
      </c>
      <c r="D41" s="4">
        <v>115</v>
      </c>
      <c r="E41" s="4">
        <v>145</v>
      </c>
      <c r="F41" s="4">
        <v>135</v>
      </c>
      <c r="G41" s="4">
        <v>5</v>
      </c>
      <c r="H41" s="4">
        <v>210</v>
      </c>
      <c r="I41" s="4">
        <v>40</v>
      </c>
    </row>
    <row r="42" spans="1:9" x14ac:dyDescent="0.2">
      <c r="A42" t="s">
        <v>22</v>
      </c>
      <c r="B42" t="s">
        <v>50</v>
      </c>
      <c r="C42" s="4">
        <v>0</v>
      </c>
      <c r="D42" s="4">
        <v>0</v>
      </c>
      <c r="E42" s="4">
        <v>0</v>
      </c>
      <c r="F42" s="4">
        <v>0</v>
      </c>
      <c r="G42" s="4">
        <v>0</v>
      </c>
      <c r="H42" s="4">
        <v>0</v>
      </c>
      <c r="I42" s="4">
        <v>0</v>
      </c>
    </row>
    <row r="43" spans="1:9" x14ac:dyDescent="0.2">
      <c r="A43" t="s">
        <v>22</v>
      </c>
      <c r="B43" t="s">
        <v>51</v>
      </c>
      <c r="C43" s="4">
        <v>15</v>
      </c>
      <c r="D43" s="4">
        <v>0</v>
      </c>
      <c r="E43" s="4">
        <v>0</v>
      </c>
      <c r="F43" s="4">
        <v>15</v>
      </c>
      <c r="G43" s="4">
        <v>0</v>
      </c>
      <c r="H43" s="4">
        <v>10</v>
      </c>
      <c r="I43" s="4">
        <v>0</v>
      </c>
    </row>
    <row r="44" spans="1:9" x14ac:dyDescent="0.2">
      <c r="A44" t="s">
        <v>22</v>
      </c>
      <c r="B44" t="s">
        <v>52</v>
      </c>
      <c r="C44" s="4">
        <v>0</v>
      </c>
      <c r="D44" s="4">
        <v>0</v>
      </c>
      <c r="E44" s="4">
        <v>0</v>
      </c>
      <c r="F44" s="4">
        <v>0</v>
      </c>
      <c r="G44" s="4">
        <v>0</v>
      </c>
      <c r="H44" s="4">
        <v>0</v>
      </c>
      <c r="I44" s="4">
        <v>0</v>
      </c>
    </row>
    <row r="45" spans="1:9" x14ac:dyDescent="0.2">
      <c r="A45" t="s">
        <v>22</v>
      </c>
      <c r="B45" t="s">
        <v>45</v>
      </c>
      <c r="C45" s="4">
        <v>5</v>
      </c>
      <c r="D45" s="5" t="s">
        <v>17</v>
      </c>
      <c r="E45" s="4">
        <v>0</v>
      </c>
      <c r="F45" s="5" t="s">
        <v>17</v>
      </c>
      <c r="G45" s="4">
        <v>10</v>
      </c>
      <c r="H45" s="4">
        <v>0</v>
      </c>
      <c r="I45" s="4">
        <v>10</v>
      </c>
    </row>
    <row r="46" spans="1:9" x14ac:dyDescent="0.2">
      <c r="A46" t="s">
        <v>22</v>
      </c>
      <c r="B46" t="s">
        <v>38</v>
      </c>
      <c r="C46" s="4">
        <v>10</v>
      </c>
      <c r="D46" s="4">
        <v>35</v>
      </c>
      <c r="E46" s="4">
        <v>20</v>
      </c>
      <c r="F46" s="4">
        <v>30</v>
      </c>
      <c r="G46" s="4">
        <v>25</v>
      </c>
      <c r="H46" s="4">
        <v>15</v>
      </c>
      <c r="I46" s="4">
        <v>20</v>
      </c>
    </row>
    <row r="47" spans="1:9" x14ac:dyDescent="0.2">
      <c r="A47" t="s">
        <v>22</v>
      </c>
      <c r="B47" t="s">
        <v>53</v>
      </c>
      <c r="C47" s="5" t="s">
        <v>17</v>
      </c>
      <c r="D47" s="4">
        <v>20</v>
      </c>
      <c r="E47" s="4">
        <v>0</v>
      </c>
      <c r="F47" s="4">
        <v>0</v>
      </c>
      <c r="G47" s="5" t="s">
        <v>17</v>
      </c>
      <c r="H47" s="4">
        <v>10</v>
      </c>
      <c r="I47" s="4">
        <v>45</v>
      </c>
    </row>
    <row r="48" spans="1:9" x14ac:dyDescent="0.2">
      <c r="A48" t="s">
        <v>22</v>
      </c>
      <c r="B48" t="s">
        <v>54</v>
      </c>
      <c r="C48" s="4">
        <v>5</v>
      </c>
      <c r="D48" s="4">
        <v>15</v>
      </c>
      <c r="E48" s="4">
        <v>10</v>
      </c>
      <c r="F48" s="4">
        <v>15</v>
      </c>
      <c r="G48" s="4">
        <v>15</v>
      </c>
      <c r="H48" s="4">
        <v>0</v>
      </c>
      <c r="I48" s="4">
        <v>0</v>
      </c>
    </row>
    <row r="49" spans="1:9" x14ac:dyDescent="0.2">
      <c r="A49" t="s">
        <v>22</v>
      </c>
      <c r="B49" t="s">
        <v>55</v>
      </c>
      <c r="C49" s="4">
        <v>30</v>
      </c>
      <c r="D49" s="4">
        <v>10</v>
      </c>
      <c r="E49" s="4">
        <v>0</v>
      </c>
      <c r="F49" s="5" t="s">
        <v>17</v>
      </c>
      <c r="G49" s="4">
        <v>10</v>
      </c>
      <c r="H49" s="4">
        <v>20</v>
      </c>
      <c r="I49" s="4">
        <v>65</v>
      </c>
    </row>
    <row r="50" spans="1:9" x14ac:dyDescent="0.2">
      <c r="A50" t="s">
        <v>22</v>
      </c>
      <c r="B50" t="s">
        <v>46</v>
      </c>
      <c r="C50" s="4">
        <v>0</v>
      </c>
      <c r="D50" s="4">
        <v>5</v>
      </c>
      <c r="E50" s="4">
        <v>0</v>
      </c>
      <c r="F50" s="4">
        <v>0</v>
      </c>
      <c r="G50" s="4">
        <v>10</v>
      </c>
      <c r="H50" s="4">
        <v>0</v>
      </c>
      <c r="I50" s="4">
        <v>0</v>
      </c>
    </row>
    <row r="51" spans="1:9" x14ac:dyDescent="0.2">
      <c r="A51" t="s">
        <v>22</v>
      </c>
      <c r="B51" t="s">
        <v>39</v>
      </c>
      <c r="C51" s="4">
        <v>5</v>
      </c>
      <c r="D51" s="4">
        <v>10</v>
      </c>
      <c r="E51" s="4">
        <v>10</v>
      </c>
      <c r="F51" s="4">
        <v>5</v>
      </c>
      <c r="G51" s="4">
        <v>0</v>
      </c>
      <c r="H51" s="4">
        <v>15</v>
      </c>
      <c r="I51" s="4">
        <v>5</v>
      </c>
    </row>
    <row r="52" spans="1:9" x14ac:dyDescent="0.2">
      <c r="A52" t="s">
        <v>22</v>
      </c>
      <c r="B52" t="s">
        <v>40</v>
      </c>
      <c r="C52" s="4">
        <v>5</v>
      </c>
      <c r="D52" s="4">
        <v>10</v>
      </c>
      <c r="E52" s="4">
        <v>15</v>
      </c>
      <c r="F52" s="4">
        <v>0</v>
      </c>
      <c r="G52" s="4">
        <v>0</v>
      </c>
      <c r="H52" s="4">
        <v>5</v>
      </c>
      <c r="I52" s="4">
        <v>10</v>
      </c>
    </row>
    <row r="53" spans="1:9" x14ac:dyDescent="0.2">
      <c r="A53" t="s">
        <v>22</v>
      </c>
      <c r="B53" t="s">
        <v>47</v>
      </c>
      <c r="C53" s="4">
        <v>10</v>
      </c>
      <c r="D53" s="4">
        <v>25</v>
      </c>
      <c r="E53" s="4">
        <v>35</v>
      </c>
      <c r="F53" s="4">
        <v>40</v>
      </c>
      <c r="G53" s="4">
        <v>25</v>
      </c>
      <c r="H53" s="4">
        <v>15</v>
      </c>
      <c r="I53" s="4">
        <v>15</v>
      </c>
    </row>
    <row r="54" spans="1:9" x14ac:dyDescent="0.2">
      <c r="A54" t="s">
        <v>24</v>
      </c>
      <c r="B54" t="s">
        <v>56</v>
      </c>
      <c r="C54" s="4">
        <v>0</v>
      </c>
      <c r="D54" s="4">
        <v>0</v>
      </c>
      <c r="E54" s="4">
        <v>20</v>
      </c>
      <c r="F54" s="4">
        <v>10</v>
      </c>
      <c r="G54" s="4">
        <v>0</v>
      </c>
      <c r="H54" s="4">
        <v>0</v>
      </c>
      <c r="I54" s="4">
        <v>0</v>
      </c>
    </row>
    <row r="55" spans="1:9" x14ac:dyDescent="0.2">
      <c r="A55" t="s">
        <v>24</v>
      </c>
      <c r="B55" t="s">
        <v>41</v>
      </c>
      <c r="C55" s="4">
        <v>75</v>
      </c>
      <c r="D55" s="4">
        <v>0</v>
      </c>
      <c r="E55" s="4">
        <v>0</v>
      </c>
      <c r="F55" s="4">
        <v>5</v>
      </c>
      <c r="G55" s="4">
        <v>0</v>
      </c>
      <c r="H55" s="4">
        <v>0</v>
      </c>
      <c r="I55" s="4">
        <v>35</v>
      </c>
    </row>
    <row r="56" spans="1:9" x14ac:dyDescent="0.2">
      <c r="A56" t="s">
        <v>24</v>
      </c>
      <c r="B56" t="s">
        <v>42</v>
      </c>
      <c r="C56" s="5" t="s">
        <v>17</v>
      </c>
      <c r="D56" s="4">
        <v>0</v>
      </c>
      <c r="E56" s="4">
        <v>10</v>
      </c>
      <c r="F56" s="4">
        <v>10</v>
      </c>
      <c r="G56" s="4">
        <v>0</v>
      </c>
      <c r="H56" s="4">
        <v>15</v>
      </c>
      <c r="I56" s="4">
        <v>0</v>
      </c>
    </row>
    <row r="57" spans="1:9" x14ac:dyDescent="0.2">
      <c r="A57" t="s">
        <v>24</v>
      </c>
      <c r="B57" t="s">
        <v>43</v>
      </c>
      <c r="C57" s="4">
        <v>0</v>
      </c>
      <c r="D57" s="5" t="s">
        <v>17</v>
      </c>
      <c r="E57" s="4">
        <v>0</v>
      </c>
      <c r="F57" s="4">
        <v>0</v>
      </c>
      <c r="G57" s="4">
        <v>0</v>
      </c>
      <c r="H57" s="5" t="s">
        <v>30</v>
      </c>
      <c r="I57" s="5" t="s">
        <v>30</v>
      </c>
    </row>
    <row r="58" spans="1:9" x14ac:dyDescent="0.2">
      <c r="A58" t="s">
        <v>24</v>
      </c>
      <c r="B58" t="s">
        <v>57</v>
      </c>
      <c r="C58" s="5" t="s">
        <v>30</v>
      </c>
      <c r="D58" s="5" t="s">
        <v>30</v>
      </c>
      <c r="E58" s="5" t="s">
        <v>30</v>
      </c>
      <c r="F58" s="5" t="s">
        <v>30</v>
      </c>
      <c r="G58" s="5" t="s">
        <v>30</v>
      </c>
      <c r="H58" s="4">
        <v>0</v>
      </c>
      <c r="I58" s="4">
        <v>0</v>
      </c>
    </row>
    <row r="59" spans="1:9" x14ac:dyDescent="0.2">
      <c r="A59" t="s">
        <v>24</v>
      </c>
      <c r="B59" t="s">
        <v>58</v>
      </c>
      <c r="C59" s="4">
        <v>0</v>
      </c>
      <c r="D59" s="4">
        <v>0</v>
      </c>
      <c r="E59" s="5" t="s">
        <v>30</v>
      </c>
      <c r="F59" s="5" t="s">
        <v>30</v>
      </c>
      <c r="G59" s="5" t="s">
        <v>30</v>
      </c>
      <c r="H59" s="5" t="s">
        <v>30</v>
      </c>
      <c r="I59" s="5" t="s">
        <v>30</v>
      </c>
    </row>
    <row r="60" spans="1:9" x14ac:dyDescent="0.2">
      <c r="A60" t="s">
        <v>24</v>
      </c>
      <c r="B60" t="s">
        <v>59</v>
      </c>
      <c r="C60" s="4">
        <v>125</v>
      </c>
      <c r="D60" s="4">
        <v>0</v>
      </c>
      <c r="E60" s="4">
        <v>90</v>
      </c>
      <c r="F60" s="4">
        <v>35</v>
      </c>
      <c r="G60" s="4">
        <v>5</v>
      </c>
      <c r="H60" s="4">
        <v>10</v>
      </c>
      <c r="I60" s="4">
        <v>15</v>
      </c>
    </row>
    <row r="61" spans="1:9" x14ac:dyDescent="0.2">
      <c r="A61" t="s">
        <v>24</v>
      </c>
      <c r="B61" t="s">
        <v>51</v>
      </c>
      <c r="C61" s="4">
        <v>305</v>
      </c>
      <c r="D61" s="4">
        <v>115</v>
      </c>
      <c r="E61" s="4">
        <v>0</v>
      </c>
      <c r="F61" s="4">
        <v>20</v>
      </c>
      <c r="G61" s="4">
        <v>5</v>
      </c>
      <c r="H61" s="5" t="s">
        <v>17</v>
      </c>
      <c r="I61" s="4">
        <v>0</v>
      </c>
    </row>
    <row r="62" spans="1:9" x14ac:dyDescent="0.2">
      <c r="A62" t="s">
        <v>24</v>
      </c>
      <c r="B62" t="s">
        <v>45</v>
      </c>
      <c r="C62" s="4">
        <v>15</v>
      </c>
      <c r="D62" s="4">
        <v>5</v>
      </c>
      <c r="E62" s="4">
        <v>20</v>
      </c>
      <c r="F62" s="4">
        <v>0</v>
      </c>
      <c r="G62" s="4">
        <v>0</v>
      </c>
      <c r="H62" s="5" t="s">
        <v>30</v>
      </c>
      <c r="I62" s="5" t="s">
        <v>30</v>
      </c>
    </row>
    <row r="63" spans="1:9" x14ac:dyDescent="0.2">
      <c r="A63" t="s">
        <v>24</v>
      </c>
      <c r="B63" t="s">
        <v>38</v>
      </c>
      <c r="C63" s="4">
        <v>135</v>
      </c>
      <c r="D63" s="4">
        <v>40</v>
      </c>
      <c r="E63" s="4">
        <v>120</v>
      </c>
      <c r="F63" s="4">
        <v>25</v>
      </c>
      <c r="G63" s="4">
        <v>50</v>
      </c>
      <c r="H63" s="4">
        <v>35</v>
      </c>
      <c r="I63" s="4">
        <v>25</v>
      </c>
    </row>
    <row r="64" spans="1:9" x14ac:dyDescent="0.2">
      <c r="A64" t="s">
        <v>24</v>
      </c>
      <c r="B64" t="s">
        <v>53</v>
      </c>
      <c r="C64" s="4">
        <v>20</v>
      </c>
      <c r="D64" s="4">
        <v>10</v>
      </c>
      <c r="E64" s="4">
        <v>10</v>
      </c>
      <c r="F64" s="5" t="s">
        <v>17</v>
      </c>
      <c r="G64" s="4">
        <v>10</v>
      </c>
      <c r="H64" s="4">
        <v>50</v>
      </c>
      <c r="I64" s="4">
        <v>0</v>
      </c>
    </row>
    <row r="65" spans="1:9" x14ac:dyDescent="0.2">
      <c r="A65" t="s">
        <v>24</v>
      </c>
      <c r="B65" t="s">
        <v>54</v>
      </c>
      <c r="C65" s="4">
        <v>0</v>
      </c>
      <c r="D65" s="4">
        <v>0</v>
      </c>
      <c r="E65" s="4">
        <v>0</v>
      </c>
      <c r="F65" s="4">
        <v>0</v>
      </c>
      <c r="G65" s="4">
        <v>0</v>
      </c>
      <c r="H65" s="4">
        <v>0</v>
      </c>
      <c r="I65" s="4">
        <v>0</v>
      </c>
    </row>
    <row r="66" spans="1:9" x14ac:dyDescent="0.2">
      <c r="A66" t="s">
        <v>24</v>
      </c>
      <c r="B66" t="s">
        <v>46</v>
      </c>
      <c r="C66" s="4">
        <v>0</v>
      </c>
      <c r="D66" s="4">
        <v>5</v>
      </c>
      <c r="E66" s="4">
        <v>0</v>
      </c>
      <c r="F66" s="4">
        <v>0</v>
      </c>
      <c r="G66" s="4">
        <v>0</v>
      </c>
      <c r="H66" s="4">
        <v>0</v>
      </c>
      <c r="I66" s="4">
        <v>0</v>
      </c>
    </row>
    <row r="67" spans="1:9" x14ac:dyDescent="0.2">
      <c r="A67" t="s">
        <v>24</v>
      </c>
      <c r="B67" t="s">
        <v>39</v>
      </c>
      <c r="C67" s="4">
        <v>5</v>
      </c>
      <c r="D67" s="4">
        <v>10</v>
      </c>
      <c r="E67" s="4">
        <v>5</v>
      </c>
      <c r="F67" s="4">
        <v>5</v>
      </c>
      <c r="G67" s="4">
        <v>5</v>
      </c>
      <c r="H67" s="5" t="s">
        <v>17</v>
      </c>
      <c r="I67" s="5" t="s">
        <v>17</v>
      </c>
    </row>
    <row r="68" spans="1:9" x14ac:dyDescent="0.2">
      <c r="A68" t="s">
        <v>24</v>
      </c>
      <c r="B68" t="s">
        <v>47</v>
      </c>
      <c r="C68" s="4">
        <v>130</v>
      </c>
      <c r="D68" s="4">
        <v>20</v>
      </c>
      <c r="E68" s="4">
        <v>130</v>
      </c>
      <c r="F68" s="4">
        <v>30</v>
      </c>
      <c r="G68" s="4">
        <v>10</v>
      </c>
      <c r="H68" s="4">
        <v>20</v>
      </c>
      <c r="I68" s="4">
        <v>40</v>
      </c>
    </row>
    <row r="69" spans="1:9" x14ac:dyDescent="0.2">
      <c r="A69" t="s">
        <v>26</v>
      </c>
      <c r="B69" t="s">
        <v>41</v>
      </c>
      <c r="C69" s="4">
        <v>90</v>
      </c>
      <c r="D69" s="4">
        <v>145</v>
      </c>
      <c r="E69" s="4">
        <v>50</v>
      </c>
      <c r="F69" s="4">
        <v>65</v>
      </c>
      <c r="G69" s="4">
        <v>45</v>
      </c>
      <c r="H69" s="4">
        <v>35</v>
      </c>
      <c r="I69" s="4">
        <v>60</v>
      </c>
    </row>
    <row r="70" spans="1:9" x14ac:dyDescent="0.2">
      <c r="A70" t="s">
        <v>26</v>
      </c>
      <c r="B70" t="s">
        <v>43</v>
      </c>
      <c r="C70" s="4">
        <v>0</v>
      </c>
      <c r="D70" s="4">
        <v>0</v>
      </c>
      <c r="E70" s="4">
        <v>0</v>
      </c>
      <c r="F70" s="5" t="s">
        <v>30</v>
      </c>
      <c r="G70" s="5" t="s">
        <v>30</v>
      </c>
      <c r="H70" s="5" t="s">
        <v>30</v>
      </c>
      <c r="I70" s="5" t="s">
        <v>30</v>
      </c>
    </row>
    <row r="71" spans="1:9" x14ac:dyDescent="0.2">
      <c r="A71" t="s">
        <v>26</v>
      </c>
      <c r="B71" t="s">
        <v>58</v>
      </c>
      <c r="C71" s="4">
        <v>0</v>
      </c>
      <c r="D71" s="4">
        <v>0</v>
      </c>
      <c r="E71" s="5" t="s">
        <v>30</v>
      </c>
      <c r="F71" s="5" t="s">
        <v>30</v>
      </c>
      <c r="G71" s="5" t="s">
        <v>30</v>
      </c>
      <c r="H71" s="5" t="s">
        <v>30</v>
      </c>
      <c r="I71" s="5" t="s">
        <v>30</v>
      </c>
    </row>
    <row r="72" spans="1:9" x14ac:dyDescent="0.2">
      <c r="A72" t="s">
        <v>26</v>
      </c>
      <c r="B72" t="s">
        <v>59</v>
      </c>
      <c r="C72" s="4">
        <v>205</v>
      </c>
      <c r="D72" s="4">
        <v>295</v>
      </c>
      <c r="E72" s="4">
        <v>290</v>
      </c>
      <c r="F72" s="4">
        <v>175</v>
      </c>
      <c r="G72" s="4">
        <v>160</v>
      </c>
      <c r="H72" s="4">
        <v>145</v>
      </c>
      <c r="I72" s="4">
        <v>110</v>
      </c>
    </row>
    <row r="73" spans="1:9" x14ac:dyDescent="0.2">
      <c r="A73" t="s">
        <v>26</v>
      </c>
      <c r="B73" t="s">
        <v>51</v>
      </c>
      <c r="C73" s="4">
        <v>0</v>
      </c>
      <c r="D73" s="4">
        <v>0</v>
      </c>
      <c r="E73" s="5" t="s">
        <v>30</v>
      </c>
      <c r="F73" s="5" t="s">
        <v>30</v>
      </c>
      <c r="G73" s="5" t="s">
        <v>30</v>
      </c>
      <c r="H73" s="5" t="s">
        <v>30</v>
      </c>
      <c r="I73" s="5" t="s">
        <v>30</v>
      </c>
    </row>
    <row r="74" spans="1:9" x14ac:dyDescent="0.2">
      <c r="A74" t="s">
        <v>26</v>
      </c>
      <c r="B74" t="s">
        <v>45</v>
      </c>
      <c r="C74" s="4">
        <v>10</v>
      </c>
      <c r="D74" s="4">
        <v>5</v>
      </c>
      <c r="E74" s="4">
        <v>0</v>
      </c>
      <c r="F74" s="4">
        <v>0</v>
      </c>
      <c r="G74" s="4">
        <v>0</v>
      </c>
      <c r="H74" s="5" t="s">
        <v>30</v>
      </c>
      <c r="I74" s="5" t="s">
        <v>30</v>
      </c>
    </row>
    <row r="75" spans="1:9" x14ac:dyDescent="0.2">
      <c r="A75" t="s">
        <v>26</v>
      </c>
      <c r="B75" t="s">
        <v>38</v>
      </c>
      <c r="C75" s="4">
        <v>70</v>
      </c>
      <c r="D75" s="4">
        <v>135</v>
      </c>
      <c r="E75" s="4">
        <v>195</v>
      </c>
      <c r="F75" s="4">
        <v>60</v>
      </c>
      <c r="G75" s="4">
        <v>50</v>
      </c>
      <c r="H75" s="4">
        <v>0</v>
      </c>
      <c r="I75" s="4">
        <v>50</v>
      </c>
    </row>
    <row r="76" spans="1:9" x14ac:dyDescent="0.2">
      <c r="A76" t="s">
        <v>26</v>
      </c>
      <c r="B76" t="s">
        <v>53</v>
      </c>
      <c r="C76" s="4">
        <v>0</v>
      </c>
      <c r="D76" s="4">
        <v>0</v>
      </c>
      <c r="E76" s="4">
        <v>0</v>
      </c>
      <c r="F76" s="5" t="s">
        <v>30</v>
      </c>
      <c r="G76" s="5" t="s">
        <v>30</v>
      </c>
      <c r="H76" s="5" t="s">
        <v>30</v>
      </c>
      <c r="I76" s="5" t="s">
        <v>30</v>
      </c>
    </row>
    <row r="77" spans="1:9" x14ac:dyDescent="0.2">
      <c r="A77" t="s">
        <v>26</v>
      </c>
      <c r="B77" t="s">
        <v>46</v>
      </c>
      <c r="C77" s="4">
        <v>0</v>
      </c>
      <c r="D77" s="5" t="s">
        <v>17</v>
      </c>
      <c r="E77" s="4">
        <v>0</v>
      </c>
      <c r="F77" s="4">
        <v>0</v>
      </c>
      <c r="G77" s="4">
        <v>0</v>
      </c>
      <c r="H77" s="4">
        <v>0</v>
      </c>
      <c r="I77" s="4">
        <v>0</v>
      </c>
    </row>
    <row r="78" spans="1:9" x14ac:dyDescent="0.2">
      <c r="A78" t="s">
        <v>26</v>
      </c>
      <c r="B78" t="s">
        <v>39</v>
      </c>
      <c r="C78" s="5" t="s">
        <v>17</v>
      </c>
      <c r="D78" s="5" t="s">
        <v>17</v>
      </c>
      <c r="E78" s="4">
        <v>5</v>
      </c>
      <c r="F78" s="4">
        <v>0</v>
      </c>
      <c r="G78" s="5" t="s">
        <v>17</v>
      </c>
      <c r="H78" s="4">
        <v>0</v>
      </c>
      <c r="I78" s="4">
        <v>0</v>
      </c>
    </row>
    <row r="79" spans="1:9" x14ac:dyDescent="0.2">
      <c r="A79" t="s">
        <v>26</v>
      </c>
      <c r="B79" t="s">
        <v>60</v>
      </c>
      <c r="C79" s="4">
        <v>0</v>
      </c>
      <c r="D79" s="5" t="s">
        <v>17</v>
      </c>
      <c r="E79" s="4">
        <v>0</v>
      </c>
      <c r="F79" s="4">
        <v>0</v>
      </c>
      <c r="G79" s="4">
        <v>0</v>
      </c>
      <c r="H79" s="4">
        <v>0</v>
      </c>
      <c r="I79" s="4">
        <v>0</v>
      </c>
    </row>
    <row r="80" spans="1:9" x14ac:dyDescent="0.2">
      <c r="A80" t="s">
        <v>28</v>
      </c>
      <c r="B80" t="s">
        <v>45</v>
      </c>
      <c r="C80" s="4">
        <v>0</v>
      </c>
      <c r="D80" s="4">
        <v>0</v>
      </c>
      <c r="E80" s="4">
        <v>0</v>
      </c>
      <c r="F80" s="5" t="s">
        <v>30</v>
      </c>
      <c r="G80" s="5" t="s">
        <v>30</v>
      </c>
      <c r="H80" s="5" t="s">
        <v>30</v>
      </c>
      <c r="I80" s="5" t="s">
        <v>30</v>
      </c>
    </row>
  </sheetData>
  <pageMargins left="0.7" right="0.7" top="0.75" bottom="0.75" header="0.3" footer="0.3"/>
  <pageSetup paperSize="9" orientation="portrait" horizontalDpi="300" verticalDpi="300"/>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80"/>
  <sheetViews>
    <sheetView workbookViewId="0"/>
  </sheetViews>
  <sheetFormatPr defaultColWidth="11.109375" defaultRowHeight="15" x14ac:dyDescent="0.2"/>
  <cols>
    <col min="1" max="1" width="6.6640625" customWidth="1"/>
    <col min="2" max="2" width="52.6640625" customWidth="1"/>
    <col min="3" max="9" width="19.6640625" customWidth="1"/>
  </cols>
  <sheetData>
    <row r="1" spans="1:9" ht="30" customHeight="1" x14ac:dyDescent="0.2">
      <c r="A1" s="12" t="s">
        <v>97</v>
      </c>
    </row>
    <row r="2" spans="1:9" x14ac:dyDescent="0.2">
      <c r="A2" t="s">
        <v>61</v>
      </c>
    </row>
    <row r="3" spans="1:9" x14ac:dyDescent="0.2">
      <c r="A3" t="s">
        <v>62</v>
      </c>
    </row>
    <row r="4" spans="1:9" ht="15.75" x14ac:dyDescent="0.25">
      <c r="A4" s="3" t="s">
        <v>6</v>
      </c>
      <c r="B4" s="3" t="s">
        <v>7</v>
      </c>
      <c r="C4" s="3" t="s">
        <v>8</v>
      </c>
      <c r="D4" s="3" t="s">
        <v>9</v>
      </c>
      <c r="E4" s="3" t="s">
        <v>10</v>
      </c>
      <c r="F4" s="3" t="s">
        <v>11</v>
      </c>
      <c r="G4" s="3" t="s">
        <v>12</v>
      </c>
      <c r="H4" s="3" t="s">
        <v>13</v>
      </c>
      <c r="I4" s="3" t="s">
        <v>14</v>
      </c>
    </row>
    <row r="5" spans="1:9" x14ac:dyDescent="0.2">
      <c r="A5" t="s">
        <v>15</v>
      </c>
      <c r="B5" t="s">
        <v>16</v>
      </c>
      <c r="C5" s="4">
        <v>15</v>
      </c>
      <c r="D5" s="5" t="s">
        <v>17</v>
      </c>
      <c r="E5" s="4">
        <v>15</v>
      </c>
      <c r="F5" s="4">
        <v>15</v>
      </c>
      <c r="G5" s="4">
        <v>0</v>
      </c>
      <c r="H5" s="4">
        <v>5</v>
      </c>
      <c r="I5" s="4">
        <v>10</v>
      </c>
    </row>
    <row r="6" spans="1:9" x14ac:dyDescent="0.2">
      <c r="A6" t="s">
        <v>18</v>
      </c>
      <c r="B6" t="s">
        <v>19</v>
      </c>
      <c r="C6" s="5" t="s">
        <v>17</v>
      </c>
      <c r="D6" s="4">
        <v>335</v>
      </c>
      <c r="E6" s="4">
        <v>0</v>
      </c>
      <c r="F6" s="4">
        <v>5</v>
      </c>
      <c r="G6" s="4">
        <v>15</v>
      </c>
      <c r="H6" s="4">
        <v>0</v>
      </c>
      <c r="I6" s="4">
        <v>180</v>
      </c>
    </row>
    <row r="7" spans="1:9" x14ac:dyDescent="0.2">
      <c r="A7" t="s">
        <v>20</v>
      </c>
      <c r="B7" t="s">
        <v>21</v>
      </c>
      <c r="C7" s="4">
        <v>205</v>
      </c>
      <c r="D7" s="4">
        <v>70</v>
      </c>
      <c r="E7" s="4">
        <v>80</v>
      </c>
      <c r="F7" s="4">
        <v>10</v>
      </c>
      <c r="G7" s="4">
        <v>65</v>
      </c>
      <c r="H7" s="4">
        <v>45</v>
      </c>
      <c r="I7" s="5" t="s">
        <v>17</v>
      </c>
    </row>
    <row r="8" spans="1:9" x14ac:dyDescent="0.2">
      <c r="A8" t="s">
        <v>22</v>
      </c>
      <c r="B8" t="s">
        <v>23</v>
      </c>
      <c r="C8" s="4">
        <v>1660</v>
      </c>
      <c r="D8" s="4">
        <v>1120</v>
      </c>
      <c r="E8" s="4">
        <v>650</v>
      </c>
      <c r="F8" s="4">
        <v>780</v>
      </c>
      <c r="G8" s="4">
        <v>645</v>
      </c>
      <c r="H8" s="4">
        <v>155</v>
      </c>
      <c r="I8" s="4">
        <v>185</v>
      </c>
    </row>
    <row r="9" spans="1:9" x14ac:dyDescent="0.2">
      <c r="A9" t="s">
        <v>24</v>
      </c>
      <c r="B9" t="s">
        <v>25</v>
      </c>
      <c r="C9" s="4">
        <v>845</v>
      </c>
      <c r="D9" s="4">
        <v>675</v>
      </c>
      <c r="E9" s="4">
        <v>460</v>
      </c>
      <c r="F9" s="4">
        <v>260</v>
      </c>
      <c r="G9" s="4">
        <v>285</v>
      </c>
      <c r="H9" s="4">
        <v>240</v>
      </c>
      <c r="I9" s="4">
        <v>170</v>
      </c>
    </row>
    <row r="10" spans="1:9" x14ac:dyDescent="0.2">
      <c r="A10" t="s">
        <v>26</v>
      </c>
      <c r="B10" t="s">
        <v>27</v>
      </c>
      <c r="C10" s="4">
        <v>770</v>
      </c>
      <c r="D10" s="4">
        <v>670</v>
      </c>
      <c r="E10" s="4">
        <v>445</v>
      </c>
      <c r="F10" s="4">
        <v>310</v>
      </c>
      <c r="G10" s="4">
        <v>365</v>
      </c>
      <c r="H10" s="4">
        <v>580</v>
      </c>
      <c r="I10" s="4">
        <v>425</v>
      </c>
    </row>
    <row r="11" spans="1:9" x14ac:dyDescent="0.2">
      <c r="A11" t="s">
        <v>28</v>
      </c>
      <c r="B11" t="s">
        <v>29</v>
      </c>
      <c r="C11" s="4">
        <v>5</v>
      </c>
      <c r="D11" s="4">
        <v>10</v>
      </c>
      <c r="E11" s="4">
        <v>0</v>
      </c>
      <c r="F11" s="5" t="s">
        <v>30</v>
      </c>
      <c r="G11" s="5" t="s">
        <v>30</v>
      </c>
      <c r="H11" s="5" t="s">
        <v>30</v>
      </c>
      <c r="I11" s="5" t="s">
        <v>30</v>
      </c>
    </row>
    <row r="12" spans="1:9" x14ac:dyDescent="0.2">
      <c r="A12" s="8" t="s">
        <v>15</v>
      </c>
      <c r="B12" s="8" t="s">
        <v>31</v>
      </c>
      <c r="C12" s="6" t="s">
        <v>17</v>
      </c>
      <c r="D12" s="7">
        <v>0</v>
      </c>
      <c r="E12" s="7">
        <v>0</v>
      </c>
      <c r="F12" s="7">
        <v>5</v>
      </c>
      <c r="G12" s="6" t="s">
        <v>30</v>
      </c>
      <c r="H12" s="6" t="s">
        <v>30</v>
      </c>
      <c r="I12" s="6" t="s">
        <v>30</v>
      </c>
    </row>
    <row r="13" spans="1:9" x14ac:dyDescent="0.2">
      <c r="A13" t="s">
        <v>15</v>
      </c>
      <c r="B13" t="s">
        <v>32</v>
      </c>
      <c r="C13" s="4">
        <v>0</v>
      </c>
      <c r="D13" s="5" t="s">
        <v>17</v>
      </c>
      <c r="E13" s="4">
        <v>0</v>
      </c>
      <c r="F13" s="4">
        <v>0</v>
      </c>
      <c r="G13" s="5" t="s">
        <v>30</v>
      </c>
      <c r="H13" s="5" t="s">
        <v>30</v>
      </c>
      <c r="I13" s="5" t="s">
        <v>30</v>
      </c>
    </row>
    <row r="14" spans="1:9" x14ac:dyDescent="0.2">
      <c r="A14" t="s">
        <v>15</v>
      </c>
      <c r="B14" t="s">
        <v>33</v>
      </c>
      <c r="C14" s="5" t="s">
        <v>17</v>
      </c>
      <c r="D14" s="4">
        <v>0</v>
      </c>
      <c r="E14" s="4">
        <v>0</v>
      </c>
      <c r="F14" s="4">
        <v>0</v>
      </c>
      <c r="G14" s="5" t="s">
        <v>30</v>
      </c>
      <c r="H14" s="5" t="s">
        <v>30</v>
      </c>
      <c r="I14" s="5" t="s">
        <v>30</v>
      </c>
    </row>
    <row r="15" spans="1:9" x14ac:dyDescent="0.2">
      <c r="A15" t="s">
        <v>15</v>
      </c>
      <c r="B15" t="s">
        <v>34</v>
      </c>
      <c r="C15" s="4">
        <v>0</v>
      </c>
      <c r="D15" s="4">
        <v>0</v>
      </c>
      <c r="E15" s="4">
        <v>0</v>
      </c>
      <c r="F15" s="4">
        <v>10</v>
      </c>
      <c r="G15" s="4">
        <v>0</v>
      </c>
      <c r="H15" s="4">
        <v>0</v>
      </c>
      <c r="I15" s="4">
        <v>0</v>
      </c>
    </row>
    <row r="16" spans="1:9" x14ac:dyDescent="0.2">
      <c r="A16" t="s">
        <v>15</v>
      </c>
      <c r="B16" t="s">
        <v>35</v>
      </c>
      <c r="C16" s="4">
        <v>5</v>
      </c>
      <c r="D16" s="4">
        <v>0</v>
      </c>
      <c r="E16" s="4">
        <v>15</v>
      </c>
      <c r="F16" s="5" t="s">
        <v>17</v>
      </c>
      <c r="G16" s="4">
        <v>0</v>
      </c>
      <c r="H16" s="5" t="s">
        <v>17</v>
      </c>
      <c r="I16" s="5" t="s">
        <v>17</v>
      </c>
    </row>
    <row r="17" spans="1:9" x14ac:dyDescent="0.2">
      <c r="A17" t="s">
        <v>15</v>
      </c>
      <c r="B17" t="s">
        <v>36</v>
      </c>
      <c r="C17" s="5" t="s">
        <v>17</v>
      </c>
      <c r="D17" s="4">
        <v>0</v>
      </c>
      <c r="E17" s="4">
        <v>0</v>
      </c>
      <c r="F17" s="4">
        <v>0</v>
      </c>
      <c r="G17" s="4">
        <v>0</v>
      </c>
      <c r="H17" s="5" t="s">
        <v>17</v>
      </c>
      <c r="I17" s="4">
        <v>5</v>
      </c>
    </row>
    <row r="18" spans="1:9" x14ac:dyDescent="0.2">
      <c r="A18" t="s">
        <v>15</v>
      </c>
      <c r="B18" t="s">
        <v>37</v>
      </c>
      <c r="C18" s="4">
        <v>0</v>
      </c>
      <c r="D18" s="4">
        <v>0</v>
      </c>
      <c r="E18" s="4">
        <v>0</v>
      </c>
      <c r="F18" s="4">
        <v>0</v>
      </c>
      <c r="G18" s="4">
        <v>0</v>
      </c>
      <c r="H18" s="5" t="s">
        <v>17</v>
      </c>
      <c r="I18" s="5" t="s">
        <v>17</v>
      </c>
    </row>
    <row r="19" spans="1:9" x14ac:dyDescent="0.2">
      <c r="A19" t="s">
        <v>18</v>
      </c>
      <c r="B19" t="s">
        <v>34</v>
      </c>
      <c r="C19" s="4">
        <v>0</v>
      </c>
      <c r="D19" s="5" t="s">
        <v>17</v>
      </c>
      <c r="E19" s="4">
        <v>0</v>
      </c>
      <c r="F19" s="4">
        <v>0</v>
      </c>
      <c r="G19" s="4">
        <v>0</v>
      </c>
      <c r="H19" s="4">
        <v>0</v>
      </c>
      <c r="I19" s="4">
        <v>0</v>
      </c>
    </row>
    <row r="20" spans="1:9" x14ac:dyDescent="0.2">
      <c r="A20" t="s">
        <v>18</v>
      </c>
      <c r="B20" t="s">
        <v>35</v>
      </c>
      <c r="C20" s="5" t="s">
        <v>17</v>
      </c>
      <c r="D20" s="4">
        <v>0</v>
      </c>
      <c r="E20" s="4">
        <v>0</v>
      </c>
      <c r="F20" s="5" t="s">
        <v>17</v>
      </c>
      <c r="G20" s="4">
        <v>10</v>
      </c>
      <c r="H20" s="4">
        <v>0</v>
      </c>
      <c r="I20" s="4">
        <v>0</v>
      </c>
    </row>
    <row r="21" spans="1:9" x14ac:dyDescent="0.2">
      <c r="A21" t="s">
        <v>18</v>
      </c>
      <c r="B21" t="s">
        <v>36</v>
      </c>
      <c r="C21" s="4">
        <v>0</v>
      </c>
      <c r="D21" s="4">
        <v>0</v>
      </c>
      <c r="E21" s="4">
        <v>0</v>
      </c>
      <c r="F21" s="4">
        <v>5</v>
      </c>
      <c r="G21" s="5" t="s">
        <v>17</v>
      </c>
      <c r="H21" s="4">
        <v>0</v>
      </c>
      <c r="I21" s="4">
        <v>15</v>
      </c>
    </row>
    <row r="22" spans="1:9" x14ac:dyDescent="0.2">
      <c r="A22" t="s">
        <v>18</v>
      </c>
      <c r="B22" t="s">
        <v>37</v>
      </c>
      <c r="C22" s="4">
        <v>0</v>
      </c>
      <c r="D22" s="4">
        <v>0</v>
      </c>
      <c r="E22" s="4">
        <v>0</v>
      </c>
      <c r="F22" s="4">
        <v>0</v>
      </c>
      <c r="G22" s="5" t="s">
        <v>17</v>
      </c>
      <c r="H22" s="4">
        <v>0</v>
      </c>
      <c r="I22" s="4">
        <v>0</v>
      </c>
    </row>
    <row r="23" spans="1:9" x14ac:dyDescent="0.2">
      <c r="A23" t="s">
        <v>18</v>
      </c>
      <c r="B23" t="s">
        <v>38</v>
      </c>
      <c r="C23" s="4">
        <v>0</v>
      </c>
      <c r="D23" s="4">
        <v>0</v>
      </c>
      <c r="E23" s="4">
        <v>0</v>
      </c>
      <c r="F23" s="4">
        <v>0</v>
      </c>
      <c r="G23" s="4">
        <v>0</v>
      </c>
      <c r="H23" s="4">
        <v>0</v>
      </c>
      <c r="I23" s="4">
        <v>0</v>
      </c>
    </row>
    <row r="24" spans="1:9" x14ac:dyDescent="0.2">
      <c r="A24" t="s">
        <v>18</v>
      </c>
      <c r="B24" t="s">
        <v>39</v>
      </c>
      <c r="C24" s="4">
        <v>0</v>
      </c>
      <c r="D24" s="4">
        <v>335</v>
      </c>
      <c r="E24" s="4">
        <v>0</v>
      </c>
      <c r="F24" s="4">
        <v>0</v>
      </c>
      <c r="G24" s="4">
        <v>0</v>
      </c>
      <c r="H24" s="4">
        <v>0</v>
      </c>
      <c r="I24" s="4">
        <v>165</v>
      </c>
    </row>
    <row r="25" spans="1:9" x14ac:dyDescent="0.2">
      <c r="A25" t="s">
        <v>18</v>
      </c>
      <c r="B25" t="s">
        <v>40</v>
      </c>
      <c r="C25" s="4">
        <v>0</v>
      </c>
      <c r="D25" s="4">
        <v>0</v>
      </c>
      <c r="E25" s="4">
        <v>0</v>
      </c>
      <c r="F25" s="4">
        <v>0</v>
      </c>
      <c r="G25" s="4">
        <v>0</v>
      </c>
      <c r="H25" s="4">
        <v>0</v>
      </c>
      <c r="I25" s="4">
        <v>0</v>
      </c>
    </row>
    <row r="26" spans="1:9" x14ac:dyDescent="0.2">
      <c r="A26" t="s">
        <v>20</v>
      </c>
      <c r="B26" t="s">
        <v>41</v>
      </c>
      <c r="C26" s="5" t="s">
        <v>17</v>
      </c>
      <c r="D26" s="4">
        <v>0</v>
      </c>
      <c r="E26" s="4">
        <v>0</v>
      </c>
      <c r="F26" s="4">
        <v>0</v>
      </c>
      <c r="G26" s="4">
        <v>40</v>
      </c>
      <c r="H26" s="4">
        <v>0</v>
      </c>
      <c r="I26" s="4">
        <v>0</v>
      </c>
    </row>
    <row r="27" spans="1:9" x14ac:dyDescent="0.2">
      <c r="A27" t="s">
        <v>20</v>
      </c>
      <c r="B27" t="s">
        <v>42</v>
      </c>
      <c r="C27" s="4">
        <v>5</v>
      </c>
      <c r="D27" s="4">
        <v>10</v>
      </c>
      <c r="E27" s="4">
        <v>15</v>
      </c>
      <c r="F27" s="4">
        <v>0</v>
      </c>
      <c r="G27" s="4">
        <v>0</v>
      </c>
      <c r="H27" s="4">
        <v>0</v>
      </c>
      <c r="I27" s="4">
        <v>0</v>
      </c>
    </row>
    <row r="28" spans="1:9" x14ac:dyDescent="0.2">
      <c r="A28" t="s">
        <v>20</v>
      </c>
      <c r="B28" t="s">
        <v>43</v>
      </c>
      <c r="C28" s="4">
        <v>0</v>
      </c>
      <c r="D28" s="4">
        <v>0</v>
      </c>
      <c r="E28" s="4">
        <v>0</v>
      </c>
      <c r="F28" s="4">
        <v>0</v>
      </c>
      <c r="G28" s="4">
        <v>0</v>
      </c>
      <c r="H28" s="4">
        <v>0</v>
      </c>
      <c r="I28" s="4">
        <v>0</v>
      </c>
    </row>
    <row r="29" spans="1:9" x14ac:dyDescent="0.2">
      <c r="A29" t="s">
        <v>20</v>
      </c>
      <c r="B29" t="s">
        <v>44</v>
      </c>
      <c r="C29" s="4">
        <v>5</v>
      </c>
      <c r="D29" s="4">
        <v>25</v>
      </c>
      <c r="E29" s="5" t="s">
        <v>17</v>
      </c>
      <c r="F29" s="5" t="s">
        <v>17</v>
      </c>
      <c r="G29" s="5" t="s">
        <v>17</v>
      </c>
      <c r="H29" s="4">
        <v>5</v>
      </c>
      <c r="I29" s="5" t="s">
        <v>17</v>
      </c>
    </row>
    <row r="30" spans="1:9" x14ac:dyDescent="0.2">
      <c r="A30" t="s">
        <v>20</v>
      </c>
      <c r="B30" t="s">
        <v>45</v>
      </c>
      <c r="C30" s="5" t="s">
        <v>17</v>
      </c>
      <c r="D30" s="4">
        <v>15</v>
      </c>
      <c r="E30" s="4">
        <v>60</v>
      </c>
      <c r="F30" s="4">
        <v>5</v>
      </c>
      <c r="G30" s="4">
        <v>10</v>
      </c>
      <c r="H30" s="4">
        <v>0</v>
      </c>
      <c r="I30" s="4">
        <v>0</v>
      </c>
    </row>
    <row r="31" spans="1:9" x14ac:dyDescent="0.2">
      <c r="A31" t="s">
        <v>20</v>
      </c>
      <c r="B31" t="s">
        <v>38</v>
      </c>
      <c r="C31" s="4">
        <v>175</v>
      </c>
      <c r="D31" s="4">
        <v>15</v>
      </c>
      <c r="E31" s="4">
        <v>0</v>
      </c>
      <c r="F31" s="4">
        <v>0</v>
      </c>
      <c r="G31" s="4">
        <v>10</v>
      </c>
      <c r="H31" s="4">
        <v>0</v>
      </c>
      <c r="I31" s="4">
        <v>0</v>
      </c>
    </row>
    <row r="32" spans="1:9" x14ac:dyDescent="0.2">
      <c r="A32" t="s">
        <v>20</v>
      </c>
      <c r="B32" t="s">
        <v>46</v>
      </c>
      <c r="C32" s="4">
        <v>0</v>
      </c>
      <c r="D32" s="4">
        <v>0</v>
      </c>
      <c r="E32" s="4">
        <v>0</v>
      </c>
      <c r="F32" s="4">
        <v>0</v>
      </c>
      <c r="G32" s="4">
        <v>0</v>
      </c>
      <c r="H32" s="4">
        <v>0</v>
      </c>
      <c r="I32" s="4">
        <v>0</v>
      </c>
    </row>
    <row r="33" spans="1:9" x14ac:dyDescent="0.2">
      <c r="A33" t="s">
        <v>20</v>
      </c>
      <c r="B33" t="s">
        <v>39</v>
      </c>
      <c r="C33" s="4">
        <v>10</v>
      </c>
      <c r="D33" s="4">
        <v>0</v>
      </c>
      <c r="E33" s="5" t="s">
        <v>17</v>
      </c>
      <c r="F33" s="5" t="s">
        <v>17</v>
      </c>
      <c r="G33" s="4">
        <v>0</v>
      </c>
      <c r="H33" s="4">
        <v>0</v>
      </c>
      <c r="I33" s="5" t="s">
        <v>17</v>
      </c>
    </row>
    <row r="34" spans="1:9" x14ac:dyDescent="0.2">
      <c r="A34" t="s">
        <v>20</v>
      </c>
      <c r="B34" t="s">
        <v>40</v>
      </c>
      <c r="C34" s="5" t="s">
        <v>17</v>
      </c>
      <c r="D34" s="4">
        <v>0</v>
      </c>
      <c r="E34" s="4">
        <v>0</v>
      </c>
      <c r="F34" s="4">
        <v>0</v>
      </c>
      <c r="G34" s="4">
        <v>0</v>
      </c>
      <c r="H34" s="4">
        <v>40</v>
      </c>
      <c r="I34" s="4">
        <v>0</v>
      </c>
    </row>
    <row r="35" spans="1:9" x14ac:dyDescent="0.2">
      <c r="A35" t="s">
        <v>20</v>
      </c>
      <c r="B35" t="s">
        <v>47</v>
      </c>
      <c r="C35" s="5" t="s">
        <v>17</v>
      </c>
      <c r="D35" s="4">
        <v>0</v>
      </c>
      <c r="E35" s="5" t="s">
        <v>17</v>
      </c>
      <c r="F35" s="5" t="s">
        <v>17</v>
      </c>
      <c r="G35" s="4">
        <v>0</v>
      </c>
      <c r="H35" s="4">
        <v>0</v>
      </c>
      <c r="I35" s="4">
        <v>0</v>
      </c>
    </row>
    <row r="36" spans="1:9" x14ac:dyDescent="0.2">
      <c r="A36" t="s">
        <v>22</v>
      </c>
      <c r="B36" t="s">
        <v>41</v>
      </c>
      <c r="C36" s="4">
        <v>235</v>
      </c>
      <c r="D36" s="4">
        <v>175</v>
      </c>
      <c r="E36" s="4">
        <v>190</v>
      </c>
      <c r="F36" s="4">
        <v>150</v>
      </c>
      <c r="G36" s="4">
        <v>265</v>
      </c>
      <c r="H36" s="4">
        <v>0</v>
      </c>
      <c r="I36" s="4">
        <v>0</v>
      </c>
    </row>
    <row r="37" spans="1:9" x14ac:dyDescent="0.2">
      <c r="A37" t="s">
        <v>22</v>
      </c>
      <c r="B37" t="s">
        <v>42</v>
      </c>
      <c r="C37" s="4">
        <v>5</v>
      </c>
      <c r="D37" s="4">
        <v>15</v>
      </c>
      <c r="E37" s="4">
        <v>0</v>
      </c>
      <c r="F37" s="4">
        <v>0</v>
      </c>
      <c r="G37" s="4">
        <v>0</v>
      </c>
      <c r="H37" s="4">
        <v>0</v>
      </c>
      <c r="I37" s="4">
        <v>0</v>
      </c>
    </row>
    <row r="38" spans="1:9" x14ac:dyDescent="0.2">
      <c r="A38" t="s">
        <v>22</v>
      </c>
      <c r="B38" t="s">
        <v>43</v>
      </c>
      <c r="C38" s="4">
        <v>0</v>
      </c>
      <c r="D38" s="4">
        <v>0</v>
      </c>
      <c r="E38" s="4">
        <v>0</v>
      </c>
      <c r="F38" s="4">
        <v>0</v>
      </c>
      <c r="G38" s="4">
        <v>0</v>
      </c>
      <c r="H38" s="4">
        <v>0</v>
      </c>
      <c r="I38" s="4">
        <v>0</v>
      </c>
    </row>
    <row r="39" spans="1:9" x14ac:dyDescent="0.2">
      <c r="A39" t="s">
        <v>22</v>
      </c>
      <c r="B39" t="s">
        <v>48</v>
      </c>
      <c r="C39" s="4">
        <v>0</v>
      </c>
      <c r="D39" s="4">
        <v>0</v>
      </c>
      <c r="E39" s="4">
        <v>0</v>
      </c>
      <c r="F39" s="4">
        <v>0</v>
      </c>
      <c r="G39" s="4">
        <v>0</v>
      </c>
      <c r="H39" s="4">
        <v>0</v>
      </c>
      <c r="I39" s="4">
        <v>0</v>
      </c>
    </row>
    <row r="40" spans="1:9" x14ac:dyDescent="0.2">
      <c r="A40" t="s">
        <v>22</v>
      </c>
      <c r="B40" t="s">
        <v>49</v>
      </c>
      <c r="C40" s="4">
        <v>0</v>
      </c>
      <c r="D40" s="4">
        <v>0</v>
      </c>
      <c r="E40" s="4">
        <v>0</v>
      </c>
      <c r="F40" s="4">
        <v>0</v>
      </c>
      <c r="G40" s="4">
        <v>0</v>
      </c>
      <c r="H40" s="4">
        <v>0</v>
      </c>
      <c r="I40" s="4">
        <v>0</v>
      </c>
    </row>
    <row r="41" spans="1:9" x14ac:dyDescent="0.2">
      <c r="A41" t="s">
        <v>22</v>
      </c>
      <c r="B41" t="s">
        <v>44</v>
      </c>
      <c r="C41" s="4">
        <v>730</v>
      </c>
      <c r="D41" s="4">
        <v>485</v>
      </c>
      <c r="E41" s="4">
        <v>175</v>
      </c>
      <c r="F41" s="4">
        <v>125</v>
      </c>
      <c r="G41" s="4">
        <v>160</v>
      </c>
      <c r="H41" s="4">
        <v>10</v>
      </c>
      <c r="I41" s="4">
        <v>25</v>
      </c>
    </row>
    <row r="42" spans="1:9" x14ac:dyDescent="0.2">
      <c r="A42" t="s">
        <v>22</v>
      </c>
      <c r="B42" t="s">
        <v>50</v>
      </c>
      <c r="C42" s="4">
        <v>0</v>
      </c>
      <c r="D42" s="4">
        <v>0</v>
      </c>
      <c r="E42" s="4">
        <v>0</v>
      </c>
      <c r="F42" s="4">
        <v>0</v>
      </c>
      <c r="G42" s="4">
        <v>0</v>
      </c>
      <c r="H42" s="4">
        <v>0</v>
      </c>
      <c r="I42" s="4">
        <v>0</v>
      </c>
    </row>
    <row r="43" spans="1:9" x14ac:dyDescent="0.2">
      <c r="A43" t="s">
        <v>22</v>
      </c>
      <c r="B43" t="s">
        <v>51</v>
      </c>
      <c r="C43" s="4">
        <v>0</v>
      </c>
      <c r="D43" s="4">
        <v>5</v>
      </c>
      <c r="E43" s="4">
        <v>0</v>
      </c>
      <c r="F43" s="4">
        <v>255</v>
      </c>
      <c r="G43" s="4">
        <v>85</v>
      </c>
      <c r="H43" s="4">
        <v>0</v>
      </c>
      <c r="I43" s="4">
        <v>0</v>
      </c>
    </row>
    <row r="44" spans="1:9" x14ac:dyDescent="0.2">
      <c r="A44" t="s">
        <v>22</v>
      </c>
      <c r="B44" t="s">
        <v>52</v>
      </c>
      <c r="C44" s="4">
        <v>25</v>
      </c>
      <c r="D44" s="5" t="s">
        <v>17</v>
      </c>
      <c r="E44" s="4">
        <v>5</v>
      </c>
      <c r="F44" s="4">
        <v>30</v>
      </c>
      <c r="G44" s="4">
        <v>10</v>
      </c>
      <c r="H44" s="4">
        <v>10</v>
      </c>
      <c r="I44" s="4">
        <v>20</v>
      </c>
    </row>
    <row r="45" spans="1:9" x14ac:dyDescent="0.2">
      <c r="A45" t="s">
        <v>22</v>
      </c>
      <c r="B45" t="s">
        <v>45</v>
      </c>
      <c r="C45" s="4">
        <v>185</v>
      </c>
      <c r="D45" s="4">
        <v>285</v>
      </c>
      <c r="E45" s="4">
        <v>115</v>
      </c>
      <c r="F45" s="4">
        <v>145</v>
      </c>
      <c r="G45" s="4">
        <v>60</v>
      </c>
      <c r="H45" s="4">
        <v>65</v>
      </c>
      <c r="I45" s="4">
        <v>65</v>
      </c>
    </row>
    <row r="46" spans="1:9" x14ac:dyDescent="0.2">
      <c r="A46" t="s">
        <v>22</v>
      </c>
      <c r="B46" t="s">
        <v>38</v>
      </c>
      <c r="C46" s="4">
        <v>230</v>
      </c>
      <c r="D46" s="4">
        <v>20</v>
      </c>
      <c r="E46" s="4">
        <v>20</v>
      </c>
      <c r="F46" s="4">
        <v>50</v>
      </c>
      <c r="G46" s="4">
        <v>60</v>
      </c>
      <c r="H46" s="4">
        <v>45</v>
      </c>
      <c r="I46" s="4">
        <v>20</v>
      </c>
    </row>
    <row r="47" spans="1:9" x14ac:dyDescent="0.2">
      <c r="A47" t="s">
        <v>22</v>
      </c>
      <c r="B47" t="s">
        <v>53</v>
      </c>
      <c r="C47" s="4">
        <v>45</v>
      </c>
      <c r="D47" s="4">
        <v>20</v>
      </c>
      <c r="E47" s="4">
        <v>30</v>
      </c>
      <c r="F47" s="4">
        <v>25</v>
      </c>
      <c r="G47" s="4">
        <v>5</v>
      </c>
      <c r="H47" s="4">
        <v>20</v>
      </c>
      <c r="I47" s="4">
        <v>45</v>
      </c>
    </row>
    <row r="48" spans="1:9" x14ac:dyDescent="0.2">
      <c r="A48" t="s">
        <v>22</v>
      </c>
      <c r="B48" t="s">
        <v>54</v>
      </c>
      <c r="C48" s="4">
        <v>0</v>
      </c>
      <c r="D48" s="4">
        <v>0</v>
      </c>
      <c r="E48" s="4">
        <v>0</v>
      </c>
      <c r="F48" s="4">
        <v>0</v>
      </c>
      <c r="G48" s="4">
        <v>0</v>
      </c>
      <c r="H48" s="4">
        <v>0</v>
      </c>
      <c r="I48" s="4">
        <v>0</v>
      </c>
    </row>
    <row r="49" spans="1:9" x14ac:dyDescent="0.2">
      <c r="A49" t="s">
        <v>22</v>
      </c>
      <c r="B49" t="s">
        <v>55</v>
      </c>
      <c r="C49" s="4">
        <v>0</v>
      </c>
      <c r="D49" s="4">
        <v>0</v>
      </c>
      <c r="E49" s="4">
        <v>0</v>
      </c>
      <c r="F49" s="4">
        <v>0</v>
      </c>
      <c r="G49" s="4">
        <v>0</v>
      </c>
      <c r="H49" s="4">
        <v>0</v>
      </c>
      <c r="I49" s="4">
        <v>0</v>
      </c>
    </row>
    <row r="50" spans="1:9" x14ac:dyDescent="0.2">
      <c r="A50" t="s">
        <v>22</v>
      </c>
      <c r="B50" t="s">
        <v>46</v>
      </c>
      <c r="C50" s="4">
        <v>0</v>
      </c>
      <c r="D50" s="4">
        <v>0</v>
      </c>
      <c r="E50" s="4">
        <v>0</v>
      </c>
      <c r="F50" s="4">
        <v>0</v>
      </c>
      <c r="G50" s="4">
        <v>0</v>
      </c>
      <c r="H50" s="4">
        <v>0</v>
      </c>
      <c r="I50" s="4">
        <v>0</v>
      </c>
    </row>
    <row r="51" spans="1:9" x14ac:dyDescent="0.2">
      <c r="A51" t="s">
        <v>22</v>
      </c>
      <c r="B51" t="s">
        <v>39</v>
      </c>
      <c r="C51" s="4">
        <v>180</v>
      </c>
      <c r="D51" s="4">
        <v>105</v>
      </c>
      <c r="E51" s="4">
        <v>115</v>
      </c>
      <c r="F51" s="4">
        <v>0</v>
      </c>
      <c r="G51" s="4">
        <v>0</v>
      </c>
      <c r="H51" s="4">
        <v>0</v>
      </c>
      <c r="I51" s="4">
        <v>5</v>
      </c>
    </row>
    <row r="52" spans="1:9" x14ac:dyDescent="0.2">
      <c r="A52" t="s">
        <v>22</v>
      </c>
      <c r="B52" t="s">
        <v>40</v>
      </c>
      <c r="C52" s="4">
        <v>5</v>
      </c>
      <c r="D52" s="5" t="s">
        <v>17</v>
      </c>
      <c r="E52" s="4">
        <v>0</v>
      </c>
      <c r="F52" s="4">
        <v>0</v>
      </c>
      <c r="G52" s="4">
        <v>0</v>
      </c>
      <c r="H52" s="4">
        <v>10</v>
      </c>
      <c r="I52" s="5" t="s">
        <v>17</v>
      </c>
    </row>
    <row r="53" spans="1:9" x14ac:dyDescent="0.2">
      <c r="A53" t="s">
        <v>22</v>
      </c>
      <c r="B53" t="s">
        <v>47</v>
      </c>
      <c r="C53" s="4">
        <v>15</v>
      </c>
      <c r="D53" s="4">
        <v>5</v>
      </c>
      <c r="E53" s="4">
        <v>0</v>
      </c>
      <c r="F53" s="4">
        <v>0</v>
      </c>
      <c r="G53" s="4">
        <v>0</v>
      </c>
      <c r="H53" s="4">
        <v>0</v>
      </c>
      <c r="I53" s="4">
        <v>0</v>
      </c>
    </row>
    <row r="54" spans="1:9" x14ac:dyDescent="0.2">
      <c r="A54" t="s">
        <v>24</v>
      </c>
      <c r="B54" t="s">
        <v>56</v>
      </c>
      <c r="C54" s="4">
        <v>20</v>
      </c>
      <c r="D54" s="4">
        <v>0</v>
      </c>
      <c r="E54" s="4">
        <v>0</v>
      </c>
      <c r="F54" s="4">
        <v>0</v>
      </c>
      <c r="G54" s="4">
        <v>0</v>
      </c>
      <c r="H54" s="4">
        <v>0</v>
      </c>
      <c r="I54" s="4">
        <v>0</v>
      </c>
    </row>
    <row r="55" spans="1:9" x14ac:dyDescent="0.2">
      <c r="A55" t="s">
        <v>24</v>
      </c>
      <c r="B55" t="s">
        <v>41</v>
      </c>
      <c r="C55" s="4">
        <v>235</v>
      </c>
      <c r="D55" s="4">
        <v>215</v>
      </c>
      <c r="E55" s="4">
        <v>135</v>
      </c>
      <c r="F55" s="4">
        <v>10</v>
      </c>
      <c r="G55" s="4">
        <v>110</v>
      </c>
      <c r="H55" s="4">
        <v>90</v>
      </c>
      <c r="I55" s="4">
        <v>40</v>
      </c>
    </row>
    <row r="56" spans="1:9" x14ac:dyDescent="0.2">
      <c r="A56" t="s">
        <v>24</v>
      </c>
      <c r="B56" t="s">
        <v>42</v>
      </c>
      <c r="C56" s="4">
        <v>30</v>
      </c>
      <c r="D56" s="4">
        <v>20</v>
      </c>
      <c r="E56" s="4">
        <v>20</v>
      </c>
      <c r="F56" s="4">
        <v>15</v>
      </c>
      <c r="G56" s="4">
        <v>20</v>
      </c>
      <c r="H56" s="4">
        <v>20</v>
      </c>
      <c r="I56" s="5" t="s">
        <v>17</v>
      </c>
    </row>
    <row r="57" spans="1:9" x14ac:dyDescent="0.2">
      <c r="A57" t="s">
        <v>24</v>
      </c>
      <c r="B57" t="s">
        <v>43</v>
      </c>
      <c r="C57" s="4">
        <v>0</v>
      </c>
      <c r="D57" s="4">
        <v>0</v>
      </c>
      <c r="E57" s="4">
        <v>0</v>
      </c>
      <c r="F57" s="4">
        <v>0</v>
      </c>
      <c r="G57" s="4">
        <v>0</v>
      </c>
      <c r="H57" s="5" t="s">
        <v>30</v>
      </c>
      <c r="I57" s="5" t="s">
        <v>30</v>
      </c>
    </row>
    <row r="58" spans="1:9" x14ac:dyDescent="0.2">
      <c r="A58" t="s">
        <v>24</v>
      </c>
      <c r="B58" t="s">
        <v>57</v>
      </c>
      <c r="C58" s="5" t="s">
        <v>30</v>
      </c>
      <c r="D58" s="5" t="s">
        <v>30</v>
      </c>
      <c r="E58" s="5" t="s">
        <v>30</v>
      </c>
      <c r="F58" s="5" t="s">
        <v>30</v>
      </c>
      <c r="G58" s="5" t="s">
        <v>30</v>
      </c>
      <c r="H58" s="4">
        <v>0</v>
      </c>
      <c r="I58" s="4">
        <v>0</v>
      </c>
    </row>
    <row r="59" spans="1:9" x14ac:dyDescent="0.2">
      <c r="A59" t="s">
        <v>24</v>
      </c>
      <c r="B59" t="s">
        <v>58</v>
      </c>
      <c r="C59" s="4">
        <v>0</v>
      </c>
      <c r="D59" s="4">
        <v>0</v>
      </c>
      <c r="E59" s="5" t="s">
        <v>30</v>
      </c>
      <c r="F59" s="5" t="s">
        <v>30</v>
      </c>
      <c r="G59" s="5" t="s">
        <v>30</v>
      </c>
      <c r="H59" s="5" t="s">
        <v>30</v>
      </c>
      <c r="I59" s="5" t="s">
        <v>30</v>
      </c>
    </row>
    <row r="60" spans="1:9" x14ac:dyDescent="0.2">
      <c r="A60" t="s">
        <v>24</v>
      </c>
      <c r="B60" t="s">
        <v>59</v>
      </c>
      <c r="C60" s="4">
        <v>90</v>
      </c>
      <c r="D60" s="4">
        <v>30</v>
      </c>
      <c r="E60" s="4">
        <v>75</v>
      </c>
      <c r="F60" s="4">
        <v>25</v>
      </c>
      <c r="G60" s="4">
        <v>60</v>
      </c>
      <c r="H60" s="4">
        <v>40</v>
      </c>
      <c r="I60" s="4">
        <v>70</v>
      </c>
    </row>
    <row r="61" spans="1:9" x14ac:dyDescent="0.2">
      <c r="A61" t="s">
        <v>24</v>
      </c>
      <c r="B61" t="s">
        <v>51</v>
      </c>
      <c r="C61" s="4">
        <v>60</v>
      </c>
      <c r="D61" s="4">
        <v>140</v>
      </c>
      <c r="E61" s="4">
        <v>140</v>
      </c>
      <c r="F61" s="4">
        <v>175</v>
      </c>
      <c r="G61" s="4">
        <v>40</v>
      </c>
      <c r="H61" s="4">
        <v>30</v>
      </c>
      <c r="I61" s="4">
        <v>0</v>
      </c>
    </row>
    <row r="62" spans="1:9" x14ac:dyDescent="0.2">
      <c r="A62" t="s">
        <v>24</v>
      </c>
      <c r="B62" t="s">
        <v>45</v>
      </c>
      <c r="C62" s="4">
        <v>10</v>
      </c>
      <c r="D62" s="4">
        <v>10</v>
      </c>
      <c r="E62" s="4">
        <v>15</v>
      </c>
      <c r="F62" s="5" t="s">
        <v>17</v>
      </c>
      <c r="G62" s="5" t="s">
        <v>17</v>
      </c>
      <c r="H62" s="5" t="s">
        <v>30</v>
      </c>
      <c r="I62" s="5" t="s">
        <v>30</v>
      </c>
    </row>
    <row r="63" spans="1:9" x14ac:dyDescent="0.2">
      <c r="A63" t="s">
        <v>24</v>
      </c>
      <c r="B63" t="s">
        <v>38</v>
      </c>
      <c r="C63" s="4">
        <v>180</v>
      </c>
      <c r="D63" s="4">
        <v>130</v>
      </c>
      <c r="E63" s="4">
        <v>10</v>
      </c>
      <c r="F63" s="4">
        <v>15</v>
      </c>
      <c r="G63" s="4">
        <v>10</v>
      </c>
      <c r="H63" s="4">
        <v>30</v>
      </c>
      <c r="I63" s="4">
        <v>55</v>
      </c>
    </row>
    <row r="64" spans="1:9" x14ac:dyDescent="0.2">
      <c r="A64" t="s">
        <v>24</v>
      </c>
      <c r="B64" t="s">
        <v>53</v>
      </c>
      <c r="C64" s="4">
        <v>80</v>
      </c>
      <c r="D64" s="4">
        <v>85</v>
      </c>
      <c r="E64" s="4">
        <v>35</v>
      </c>
      <c r="F64" s="4">
        <v>10</v>
      </c>
      <c r="G64" s="4">
        <v>30</v>
      </c>
      <c r="H64" s="4">
        <v>0</v>
      </c>
      <c r="I64" s="5" t="s">
        <v>17</v>
      </c>
    </row>
    <row r="65" spans="1:9" x14ac:dyDescent="0.2">
      <c r="A65" t="s">
        <v>24</v>
      </c>
      <c r="B65" t="s">
        <v>54</v>
      </c>
      <c r="C65" s="4">
        <v>0</v>
      </c>
      <c r="D65" s="4">
        <v>0</v>
      </c>
      <c r="E65" s="4">
        <v>0</v>
      </c>
      <c r="F65" s="4">
        <v>0</v>
      </c>
      <c r="G65" s="4">
        <v>0</v>
      </c>
      <c r="H65" s="4">
        <v>0</v>
      </c>
      <c r="I65" s="4">
        <v>0</v>
      </c>
    </row>
    <row r="66" spans="1:9" x14ac:dyDescent="0.2">
      <c r="A66" t="s">
        <v>24</v>
      </c>
      <c r="B66" t="s">
        <v>46</v>
      </c>
      <c r="C66" s="4">
        <v>0</v>
      </c>
      <c r="D66" s="4">
        <v>0</v>
      </c>
      <c r="E66" s="4">
        <v>0</v>
      </c>
      <c r="F66" s="4">
        <v>0</v>
      </c>
      <c r="G66" s="4">
        <v>0</v>
      </c>
      <c r="H66" s="4">
        <v>0</v>
      </c>
      <c r="I66" s="4">
        <v>0</v>
      </c>
    </row>
    <row r="67" spans="1:9" x14ac:dyDescent="0.2">
      <c r="A67" t="s">
        <v>24</v>
      </c>
      <c r="B67" t="s">
        <v>39</v>
      </c>
      <c r="C67" s="4">
        <v>120</v>
      </c>
      <c r="D67" s="4">
        <v>20</v>
      </c>
      <c r="E67" s="4">
        <v>25</v>
      </c>
      <c r="F67" s="4">
        <v>0</v>
      </c>
      <c r="G67" s="4">
        <v>0</v>
      </c>
      <c r="H67" s="4">
        <v>0</v>
      </c>
      <c r="I67" s="5" t="s">
        <v>17</v>
      </c>
    </row>
    <row r="68" spans="1:9" x14ac:dyDescent="0.2">
      <c r="A68" t="s">
        <v>24</v>
      </c>
      <c r="B68" t="s">
        <v>47</v>
      </c>
      <c r="C68" s="4">
        <v>15</v>
      </c>
      <c r="D68" s="4">
        <v>30</v>
      </c>
      <c r="E68" s="5" t="s">
        <v>17</v>
      </c>
      <c r="F68" s="4">
        <v>10</v>
      </c>
      <c r="G68" s="4">
        <v>10</v>
      </c>
      <c r="H68" s="4">
        <v>25</v>
      </c>
      <c r="I68" s="4">
        <v>0</v>
      </c>
    </row>
    <row r="69" spans="1:9" x14ac:dyDescent="0.2">
      <c r="A69" t="s">
        <v>26</v>
      </c>
      <c r="B69" t="s">
        <v>41</v>
      </c>
      <c r="C69" s="4">
        <v>140</v>
      </c>
      <c r="D69" s="4">
        <v>285</v>
      </c>
      <c r="E69" s="4">
        <v>85</v>
      </c>
      <c r="F69" s="4">
        <v>0</v>
      </c>
      <c r="G69" s="4">
        <v>20</v>
      </c>
      <c r="H69" s="4">
        <v>90</v>
      </c>
      <c r="I69" s="4">
        <v>0</v>
      </c>
    </row>
    <row r="70" spans="1:9" x14ac:dyDescent="0.2">
      <c r="A70" t="s">
        <v>26</v>
      </c>
      <c r="B70" t="s">
        <v>43</v>
      </c>
      <c r="C70" s="4">
        <v>0</v>
      </c>
      <c r="D70" s="4">
        <v>0</v>
      </c>
      <c r="E70" s="4">
        <v>0</v>
      </c>
      <c r="F70" s="5" t="s">
        <v>30</v>
      </c>
      <c r="G70" s="5" t="s">
        <v>30</v>
      </c>
      <c r="H70" s="5" t="s">
        <v>30</v>
      </c>
      <c r="I70" s="5" t="s">
        <v>30</v>
      </c>
    </row>
    <row r="71" spans="1:9" x14ac:dyDescent="0.2">
      <c r="A71" t="s">
        <v>26</v>
      </c>
      <c r="B71" t="s">
        <v>58</v>
      </c>
      <c r="C71" s="4">
        <v>0</v>
      </c>
      <c r="D71" s="4">
        <v>0</v>
      </c>
      <c r="E71" s="5" t="s">
        <v>30</v>
      </c>
      <c r="F71" s="5" t="s">
        <v>30</v>
      </c>
      <c r="G71" s="5" t="s">
        <v>30</v>
      </c>
      <c r="H71" s="5" t="s">
        <v>30</v>
      </c>
      <c r="I71" s="5" t="s">
        <v>30</v>
      </c>
    </row>
    <row r="72" spans="1:9" x14ac:dyDescent="0.2">
      <c r="A72" t="s">
        <v>26</v>
      </c>
      <c r="B72" t="s">
        <v>59</v>
      </c>
      <c r="C72" s="4">
        <v>450</v>
      </c>
      <c r="D72" s="4">
        <v>325</v>
      </c>
      <c r="E72" s="4">
        <v>340</v>
      </c>
      <c r="F72" s="4">
        <v>265</v>
      </c>
      <c r="G72" s="4">
        <v>305</v>
      </c>
      <c r="H72" s="4">
        <v>320</v>
      </c>
      <c r="I72" s="4">
        <v>285</v>
      </c>
    </row>
    <row r="73" spans="1:9" x14ac:dyDescent="0.2">
      <c r="A73" t="s">
        <v>26</v>
      </c>
      <c r="B73" t="s">
        <v>51</v>
      </c>
      <c r="C73" s="4">
        <v>0</v>
      </c>
      <c r="D73" s="4">
        <v>0</v>
      </c>
      <c r="E73" s="5" t="s">
        <v>30</v>
      </c>
      <c r="F73" s="5" t="s">
        <v>30</v>
      </c>
      <c r="G73" s="5" t="s">
        <v>30</v>
      </c>
      <c r="H73" s="5" t="s">
        <v>30</v>
      </c>
      <c r="I73" s="5" t="s">
        <v>30</v>
      </c>
    </row>
    <row r="74" spans="1:9" x14ac:dyDescent="0.2">
      <c r="A74" t="s">
        <v>26</v>
      </c>
      <c r="B74" t="s">
        <v>45</v>
      </c>
      <c r="C74" s="4">
        <v>15</v>
      </c>
      <c r="D74" s="4">
        <v>10</v>
      </c>
      <c r="E74" s="4">
        <v>5</v>
      </c>
      <c r="F74" s="4">
        <v>5</v>
      </c>
      <c r="G74" s="4">
        <v>0</v>
      </c>
      <c r="H74" s="5" t="s">
        <v>30</v>
      </c>
      <c r="I74" s="5" t="s">
        <v>30</v>
      </c>
    </row>
    <row r="75" spans="1:9" x14ac:dyDescent="0.2">
      <c r="A75" t="s">
        <v>26</v>
      </c>
      <c r="B75" t="s">
        <v>38</v>
      </c>
      <c r="C75" s="4">
        <v>145</v>
      </c>
      <c r="D75" s="4">
        <v>50</v>
      </c>
      <c r="E75" s="4">
        <v>20</v>
      </c>
      <c r="F75" s="4">
        <v>30</v>
      </c>
      <c r="G75" s="4">
        <v>40</v>
      </c>
      <c r="H75" s="4">
        <v>165</v>
      </c>
      <c r="I75" s="4">
        <v>135</v>
      </c>
    </row>
    <row r="76" spans="1:9" x14ac:dyDescent="0.2">
      <c r="A76" t="s">
        <v>26</v>
      </c>
      <c r="B76" t="s">
        <v>53</v>
      </c>
      <c r="C76" s="5" t="s">
        <v>17</v>
      </c>
      <c r="D76" s="4">
        <v>0</v>
      </c>
      <c r="E76" s="4">
        <v>0</v>
      </c>
      <c r="F76" s="5" t="s">
        <v>30</v>
      </c>
      <c r="G76" s="5" t="s">
        <v>30</v>
      </c>
      <c r="H76" s="5" t="s">
        <v>30</v>
      </c>
      <c r="I76" s="5" t="s">
        <v>30</v>
      </c>
    </row>
    <row r="77" spans="1:9" x14ac:dyDescent="0.2">
      <c r="A77" t="s">
        <v>26</v>
      </c>
      <c r="B77" t="s">
        <v>46</v>
      </c>
      <c r="C77" s="4">
        <v>0</v>
      </c>
      <c r="D77" s="4">
        <v>0</v>
      </c>
      <c r="E77" s="4">
        <v>0</v>
      </c>
      <c r="F77" s="4">
        <v>0</v>
      </c>
      <c r="G77" s="4">
        <v>0</v>
      </c>
      <c r="H77" s="4">
        <v>0</v>
      </c>
      <c r="I77" s="4">
        <v>0</v>
      </c>
    </row>
    <row r="78" spans="1:9" x14ac:dyDescent="0.2">
      <c r="A78" t="s">
        <v>26</v>
      </c>
      <c r="B78" t="s">
        <v>39</v>
      </c>
      <c r="C78" s="4">
        <v>20</v>
      </c>
      <c r="D78" s="4">
        <v>0</v>
      </c>
      <c r="E78" s="4">
        <v>0</v>
      </c>
      <c r="F78" s="4">
        <v>5</v>
      </c>
      <c r="G78" s="4">
        <v>0</v>
      </c>
      <c r="H78" s="4">
        <v>0</v>
      </c>
      <c r="I78" s="4">
        <v>0</v>
      </c>
    </row>
    <row r="79" spans="1:9" x14ac:dyDescent="0.2">
      <c r="A79" t="s">
        <v>26</v>
      </c>
      <c r="B79" t="s">
        <v>60</v>
      </c>
      <c r="C79" s="4">
        <v>0</v>
      </c>
      <c r="D79" s="4">
        <v>0</v>
      </c>
      <c r="E79" s="4">
        <v>0</v>
      </c>
      <c r="F79" s="4">
        <v>0</v>
      </c>
      <c r="G79" s="4">
        <v>0</v>
      </c>
      <c r="H79" s="4">
        <v>0</v>
      </c>
      <c r="I79" s="4">
        <v>0</v>
      </c>
    </row>
    <row r="80" spans="1:9" x14ac:dyDescent="0.2">
      <c r="A80" t="s">
        <v>28</v>
      </c>
      <c r="B80" t="s">
        <v>45</v>
      </c>
      <c r="C80" s="4">
        <v>5</v>
      </c>
      <c r="D80" s="4">
        <v>10</v>
      </c>
      <c r="E80" s="4">
        <v>0</v>
      </c>
      <c r="F80" s="5" t="s">
        <v>30</v>
      </c>
      <c r="G80" s="5" t="s">
        <v>30</v>
      </c>
      <c r="H80" s="5" t="s">
        <v>30</v>
      </c>
      <c r="I80" s="5" t="s">
        <v>30</v>
      </c>
    </row>
  </sheetData>
  <pageMargins left="0.7" right="0.7" top="0.75" bottom="0.75" header="0.3" footer="0.3"/>
  <pageSetup paperSize="9" orientation="portrait" horizontalDpi="300" verticalDpi="300"/>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80"/>
  <sheetViews>
    <sheetView workbookViewId="0"/>
  </sheetViews>
  <sheetFormatPr defaultColWidth="11.109375" defaultRowHeight="15" x14ac:dyDescent="0.2"/>
  <cols>
    <col min="1" max="1" width="6.6640625" customWidth="1"/>
    <col min="2" max="2" width="52.6640625" customWidth="1"/>
    <col min="3" max="9" width="19.6640625" customWidth="1"/>
  </cols>
  <sheetData>
    <row r="1" spans="1:9" ht="30" customHeight="1" x14ac:dyDescent="0.2">
      <c r="A1" s="12" t="s">
        <v>98</v>
      </c>
    </row>
    <row r="2" spans="1:9" x14ac:dyDescent="0.2">
      <c r="A2" t="s">
        <v>61</v>
      </c>
    </row>
    <row r="3" spans="1:9" x14ac:dyDescent="0.2">
      <c r="A3" t="s">
        <v>62</v>
      </c>
    </row>
    <row r="4" spans="1:9" ht="15.75" x14ac:dyDescent="0.25">
      <c r="A4" s="3" t="s">
        <v>6</v>
      </c>
      <c r="B4" s="3" t="s">
        <v>7</v>
      </c>
      <c r="C4" s="3" t="s">
        <v>8</v>
      </c>
      <c r="D4" s="3" t="s">
        <v>9</v>
      </c>
      <c r="E4" s="3" t="s">
        <v>10</v>
      </c>
      <c r="F4" s="3" t="s">
        <v>11</v>
      </c>
      <c r="G4" s="3" t="s">
        <v>12</v>
      </c>
      <c r="H4" s="3" t="s">
        <v>13</v>
      </c>
      <c r="I4" s="3" t="s">
        <v>14</v>
      </c>
    </row>
    <row r="5" spans="1:9" x14ac:dyDescent="0.2">
      <c r="A5" t="s">
        <v>15</v>
      </c>
      <c r="B5" t="s">
        <v>16</v>
      </c>
      <c r="C5" s="5" t="s">
        <v>17</v>
      </c>
      <c r="D5" s="4">
        <v>0</v>
      </c>
      <c r="E5" s="4">
        <v>0</v>
      </c>
      <c r="F5" s="4">
        <v>0</v>
      </c>
      <c r="G5" s="5" t="s">
        <v>17</v>
      </c>
      <c r="H5" s="4">
        <v>0</v>
      </c>
      <c r="I5" s="4">
        <v>0</v>
      </c>
    </row>
    <row r="6" spans="1:9" x14ac:dyDescent="0.2">
      <c r="A6" t="s">
        <v>18</v>
      </c>
      <c r="B6" t="s">
        <v>19</v>
      </c>
      <c r="C6" s="5" t="s">
        <v>17</v>
      </c>
      <c r="D6" s="4">
        <v>0</v>
      </c>
      <c r="E6" s="5" t="s">
        <v>17</v>
      </c>
      <c r="F6" s="5" t="s">
        <v>17</v>
      </c>
      <c r="G6" s="5" t="s">
        <v>17</v>
      </c>
      <c r="H6" s="5" t="s">
        <v>17</v>
      </c>
      <c r="I6" s="4">
        <v>25</v>
      </c>
    </row>
    <row r="7" spans="1:9" x14ac:dyDescent="0.2">
      <c r="A7" t="s">
        <v>20</v>
      </c>
      <c r="B7" t="s">
        <v>21</v>
      </c>
      <c r="C7" s="4">
        <v>0</v>
      </c>
      <c r="D7" s="4">
        <v>0</v>
      </c>
      <c r="E7" s="4">
        <v>0</v>
      </c>
      <c r="F7" s="5" t="s">
        <v>17</v>
      </c>
      <c r="G7" s="4">
        <v>0</v>
      </c>
      <c r="H7" s="4">
        <v>0</v>
      </c>
      <c r="I7" s="4">
        <v>0</v>
      </c>
    </row>
    <row r="8" spans="1:9" x14ac:dyDescent="0.2">
      <c r="A8" t="s">
        <v>22</v>
      </c>
      <c r="B8" t="s">
        <v>23</v>
      </c>
      <c r="C8" s="4">
        <v>10</v>
      </c>
      <c r="D8" s="4">
        <v>80</v>
      </c>
      <c r="E8" s="4">
        <v>40</v>
      </c>
      <c r="F8" s="4">
        <v>120</v>
      </c>
      <c r="G8" s="4">
        <v>0</v>
      </c>
      <c r="H8" s="4">
        <v>45</v>
      </c>
      <c r="I8" s="4">
        <v>30</v>
      </c>
    </row>
    <row r="9" spans="1:9" x14ac:dyDescent="0.2">
      <c r="A9" t="s">
        <v>24</v>
      </c>
      <c r="B9" t="s">
        <v>25</v>
      </c>
      <c r="C9" s="4">
        <v>130</v>
      </c>
      <c r="D9" s="4">
        <v>120</v>
      </c>
      <c r="E9" s="4">
        <v>115</v>
      </c>
      <c r="F9" s="4">
        <v>120</v>
      </c>
      <c r="G9" s="4">
        <v>35</v>
      </c>
      <c r="H9" s="4">
        <v>10</v>
      </c>
      <c r="I9" s="4">
        <v>0</v>
      </c>
    </row>
    <row r="10" spans="1:9" x14ac:dyDescent="0.2">
      <c r="A10" t="s">
        <v>26</v>
      </c>
      <c r="B10" t="s">
        <v>27</v>
      </c>
      <c r="C10" s="5" t="s">
        <v>17</v>
      </c>
      <c r="D10" s="4">
        <v>10</v>
      </c>
      <c r="E10" s="4">
        <v>15</v>
      </c>
      <c r="F10" s="4">
        <v>0</v>
      </c>
      <c r="G10" s="4">
        <v>0</v>
      </c>
      <c r="H10" s="4">
        <v>0</v>
      </c>
      <c r="I10" s="5" t="s">
        <v>17</v>
      </c>
    </row>
    <row r="11" spans="1:9" x14ac:dyDescent="0.2">
      <c r="A11" t="s">
        <v>28</v>
      </c>
      <c r="B11" t="s">
        <v>29</v>
      </c>
      <c r="C11" s="4">
        <v>0</v>
      </c>
      <c r="D11" s="4">
        <v>0</v>
      </c>
      <c r="E11" s="4">
        <v>0</v>
      </c>
      <c r="F11" s="5" t="s">
        <v>30</v>
      </c>
      <c r="G11" s="5" t="s">
        <v>30</v>
      </c>
      <c r="H11" s="5" t="s">
        <v>30</v>
      </c>
      <c r="I11" s="5" t="s">
        <v>30</v>
      </c>
    </row>
    <row r="12" spans="1:9" x14ac:dyDescent="0.2">
      <c r="A12" s="8" t="s">
        <v>15</v>
      </c>
      <c r="B12" s="8" t="s">
        <v>31</v>
      </c>
      <c r="C12" s="7">
        <v>0</v>
      </c>
      <c r="D12" s="7">
        <v>0</v>
      </c>
      <c r="E12" s="7">
        <v>0</v>
      </c>
      <c r="F12" s="7">
        <v>0</v>
      </c>
      <c r="G12" s="6" t="s">
        <v>30</v>
      </c>
      <c r="H12" s="6" t="s">
        <v>30</v>
      </c>
      <c r="I12" s="6" t="s">
        <v>30</v>
      </c>
    </row>
    <row r="13" spans="1:9" x14ac:dyDescent="0.2">
      <c r="A13" t="s">
        <v>15</v>
      </c>
      <c r="B13" t="s">
        <v>32</v>
      </c>
      <c r="C13" s="4">
        <v>0</v>
      </c>
      <c r="D13" s="4">
        <v>0</v>
      </c>
      <c r="E13" s="4">
        <v>0</v>
      </c>
      <c r="F13" s="4">
        <v>0</v>
      </c>
      <c r="G13" s="5" t="s">
        <v>30</v>
      </c>
      <c r="H13" s="5" t="s">
        <v>30</v>
      </c>
      <c r="I13" s="5" t="s">
        <v>30</v>
      </c>
    </row>
    <row r="14" spans="1:9" x14ac:dyDescent="0.2">
      <c r="A14" t="s">
        <v>15</v>
      </c>
      <c r="B14" t="s">
        <v>33</v>
      </c>
      <c r="C14" s="4">
        <v>0</v>
      </c>
      <c r="D14" s="4">
        <v>0</v>
      </c>
      <c r="E14" s="4">
        <v>0</v>
      </c>
      <c r="F14" s="4">
        <v>0</v>
      </c>
      <c r="G14" s="5" t="s">
        <v>30</v>
      </c>
      <c r="H14" s="5" t="s">
        <v>30</v>
      </c>
      <c r="I14" s="5" t="s">
        <v>30</v>
      </c>
    </row>
    <row r="15" spans="1:9" x14ac:dyDescent="0.2">
      <c r="A15" t="s">
        <v>15</v>
      </c>
      <c r="B15" t="s">
        <v>34</v>
      </c>
      <c r="C15" s="4">
        <v>0</v>
      </c>
      <c r="D15" s="4">
        <v>0</v>
      </c>
      <c r="E15" s="4">
        <v>0</v>
      </c>
      <c r="F15" s="4">
        <v>0</v>
      </c>
      <c r="G15" s="4">
        <v>0</v>
      </c>
      <c r="H15" s="4">
        <v>0</v>
      </c>
      <c r="I15" s="4">
        <v>0</v>
      </c>
    </row>
    <row r="16" spans="1:9" x14ac:dyDescent="0.2">
      <c r="A16" t="s">
        <v>15</v>
      </c>
      <c r="B16" t="s">
        <v>35</v>
      </c>
      <c r="C16" s="5" t="s">
        <v>17</v>
      </c>
      <c r="D16" s="4">
        <v>0</v>
      </c>
      <c r="E16" s="4">
        <v>0</v>
      </c>
      <c r="F16" s="4">
        <v>0</v>
      </c>
      <c r="G16" s="5" t="s">
        <v>17</v>
      </c>
      <c r="H16" s="4">
        <v>0</v>
      </c>
      <c r="I16" s="4">
        <v>0</v>
      </c>
    </row>
    <row r="17" spans="1:9" x14ac:dyDescent="0.2">
      <c r="A17" t="s">
        <v>15</v>
      </c>
      <c r="B17" t="s">
        <v>36</v>
      </c>
      <c r="C17" s="4">
        <v>0</v>
      </c>
      <c r="D17" s="4">
        <v>0</v>
      </c>
      <c r="E17" s="4">
        <v>0</v>
      </c>
      <c r="F17" s="4">
        <v>0</v>
      </c>
      <c r="G17" s="4">
        <v>0</v>
      </c>
      <c r="H17" s="4">
        <v>0</v>
      </c>
      <c r="I17" s="4">
        <v>0</v>
      </c>
    </row>
    <row r="18" spans="1:9" x14ac:dyDescent="0.2">
      <c r="A18" t="s">
        <v>15</v>
      </c>
      <c r="B18" t="s">
        <v>37</v>
      </c>
      <c r="C18" s="4">
        <v>0</v>
      </c>
      <c r="D18" s="4">
        <v>0</v>
      </c>
      <c r="E18" s="4">
        <v>0</v>
      </c>
      <c r="F18" s="4">
        <v>0</v>
      </c>
      <c r="G18" s="4">
        <v>0</v>
      </c>
      <c r="H18" s="4">
        <v>0</v>
      </c>
      <c r="I18" s="4">
        <v>0</v>
      </c>
    </row>
    <row r="19" spans="1:9" x14ac:dyDescent="0.2">
      <c r="A19" t="s">
        <v>18</v>
      </c>
      <c r="B19" t="s">
        <v>34</v>
      </c>
      <c r="C19" s="4">
        <v>0</v>
      </c>
      <c r="D19" s="4">
        <v>0</v>
      </c>
      <c r="E19" s="4">
        <v>0</v>
      </c>
      <c r="F19" s="4">
        <v>0</v>
      </c>
      <c r="G19" s="4">
        <v>0</v>
      </c>
      <c r="H19" s="4">
        <v>0</v>
      </c>
      <c r="I19" s="4">
        <v>0</v>
      </c>
    </row>
    <row r="20" spans="1:9" x14ac:dyDescent="0.2">
      <c r="A20" t="s">
        <v>18</v>
      </c>
      <c r="B20" t="s">
        <v>35</v>
      </c>
      <c r="C20" s="4">
        <v>0</v>
      </c>
      <c r="D20" s="4">
        <v>0</v>
      </c>
      <c r="E20" s="5" t="s">
        <v>17</v>
      </c>
      <c r="F20" s="5" t="s">
        <v>17</v>
      </c>
      <c r="G20" s="4">
        <v>0</v>
      </c>
      <c r="H20" s="5" t="s">
        <v>17</v>
      </c>
      <c r="I20" s="4">
        <v>25</v>
      </c>
    </row>
    <row r="21" spans="1:9" x14ac:dyDescent="0.2">
      <c r="A21" t="s">
        <v>18</v>
      </c>
      <c r="B21" t="s">
        <v>36</v>
      </c>
      <c r="C21" s="4">
        <v>0</v>
      </c>
      <c r="D21" s="4">
        <v>0</v>
      </c>
      <c r="E21" s="4">
        <v>0</v>
      </c>
      <c r="F21" s="5" t="s">
        <v>17</v>
      </c>
      <c r="G21" s="5" t="s">
        <v>17</v>
      </c>
      <c r="H21" s="4">
        <v>0</v>
      </c>
      <c r="I21" s="4">
        <v>0</v>
      </c>
    </row>
    <row r="22" spans="1:9" x14ac:dyDescent="0.2">
      <c r="A22" t="s">
        <v>18</v>
      </c>
      <c r="B22" t="s">
        <v>37</v>
      </c>
      <c r="C22" s="5" t="s">
        <v>17</v>
      </c>
      <c r="D22" s="4">
        <v>0</v>
      </c>
      <c r="E22" s="5" t="s">
        <v>17</v>
      </c>
      <c r="F22" s="4">
        <v>0</v>
      </c>
      <c r="G22" s="4">
        <v>0</v>
      </c>
      <c r="H22" s="4">
        <v>0</v>
      </c>
      <c r="I22" s="4">
        <v>0</v>
      </c>
    </row>
    <row r="23" spans="1:9" x14ac:dyDescent="0.2">
      <c r="A23" t="s">
        <v>18</v>
      </c>
      <c r="B23" t="s">
        <v>38</v>
      </c>
      <c r="C23" s="4">
        <v>0</v>
      </c>
      <c r="D23" s="4">
        <v>0</v>
      </c>
      <c r="E23" s="4">
        <v>0</v>
      </c>
      <c r="F23" s="4">
        <v>0</v>
      </c>
      <c r="G23" s="4">
        <v>0</v>
      </c>
      <c r="H23" s="5" t="s">
        <v>17</v>
      </c>
      <c r="I23" s="4">
        <v>0</v>
      </c>
    </row>
    <row r="24" spans="1:9" x14ac:dyDescent="0.2">
      <c r="A24" t="s">
        <v>18</v>
      </c>
      <c r="B24" t="s">
        <v>39</v>
      </c>
      <c r="C24" s="4">
        <v>0</v>
      </c>
      <c r="D24" s="4">
        <v>0</v>
      </c>
      <c r="E24" s="4">
        <v>0</v>
      </c>
      <c r="F24" s="4">
        <v>0</v>
      </c>
      <c r="G24" s="4">
        <v>0</v>
      </c>
      <c r="H24" s="4">
        <v>0</v>
      </c>
      <c r="I24" s="4">
        <v>0</v>
      </c>
    </row>
    <row r="25" spans="1:9" x14ac:dyDescent="0.2">
      <c r="A25" t="s">
        <v>18</v>
      </c>
      <c r="B25" t="s">
        <v>40</v>
      </c>
      <c r="C25" s="4">
        <v>0</v>
      </c>
      <c r="D25" s="4">
        <v>0</v>
      </c>
      <c r="E25" s="4">
        <v>0</v>
      </c>
      <c r="F25" s="4">
        <v>0</v>
      </c>
      <c r="G25" s="4">
        <v>0</v>
      </c>
      <c r="H25" s="4">
        <v>0</v>
      </c>
      <c r="I25" s="4">
        <v>0</v>
      </c>
    </row>
    <row r="26" spans="1:9" x14ac:dyDescent="0.2">
      <c r="A26" t="s">
        <v>20</v>
      </c>
      <c r="B26" t="s">
        <v>41</v>
      </c>
      <c r="C26" s="4">
        <v>0</v>
      </c>
      <c r="D26" s="4">
        <v>0</v>
      </c>
      <c r="E26" s="4">
        <v>0</v>
      </c>
      <c r="F26" s="4">
        <v>0</v>
      </c>
      <c r="G26" s="4">
        <v>0</v>
      </c>
      <c r="H26" s="4">
        <v>0</v>
      </c>
      <c r="I26" s="4">
        <v>0</v>
      </c>
    </row>
    <row r="27" spans="1:9" x14ac:dyDescent="0.2">
      <c r="A27" t="s">
        <v>20</v>
      </c>
      <c r="B27" t="s">
        <v>42</v>
      </c>
      <c r="C27" s="4">
        <v>0</v>
      </c>
      <c r="D27" s="4">
        <v>0</v>
      </c>
      <c r="E27" s="4">
        <v>0</v>
      </c>
      <c r="F27" s="4">
        <v>0</v>
      </c>
      <c r="G27" s="4">
        <v>0</v>
      </c>
      <c r="H27" s="4">
        <v>0</v>
      </c>
      <c r="I27" s="4">
        <v>0</v>
      </c>
    </row>
    <row r="28" spans="1:9" x14ac:dyDescent="0.2">
      <c r="A28" t="s">
        <v>20</v>
      </c>
      <c r="B28" t="s">
        <v>43</v>
      </c>
      <c r="C28" s="4">
        <v>0</v>
      </c>
      <c r="D28" s="4">
        <v>0</v>
      </c>
      <c r="E28" s="4">
        <v>0</v>
      </c>
      <c r="F28" s="4">
        <v>0</v>
      </c>
      <c r="G28" s="4">
        <v>0</v>
      </c>
      <c r="H28" s="4">
        <v>0</v>
      </c>
      <c r="I28" s="4">
        <v>0</v>
      </c>
    </row>
    <row r="29" spans="1:9" x14ac:dyDescent="0.2">
      <c r="A29" t="s">
        <v>20</v>
      </c>
      <c r="B29" t="s">
        <v>44</v>
      </c>
      <c r="C29" s="4">
        <v>0</v>
      </c>
      <c r="D29" s="4">
        <v>0</v>
      </c>
      <c r="E29" s="4">
        <v>0</v>
      </c>
      <c r="F29" s="4">
        <v>0</v>
      </c>
      <c r="G29" s="4">
        <v>0</v>
      </c>
      <c r="H29" s="4">
        <v>0</v>
      </c>
      <c r="I29" s="4">
        <v>0</v>
      </c>
    </row>
    <row r="30" spans="1:9" x14ac:dyDescent="0.2">
      <c r="A30" t="s">
        <v>20</v>
      </c>
      <c r="B30" t="s">
        <v>45</v>
      </c>
      <c r="C30" s="4">
        <v>0</v>
      </c>
      <c r="D30" s="4">
        <v>0</v>
      </c>
      <c r="E30" s="4">
        <v>0</v>
      </c>
      <c r="F30" s="4">
        <v>0</v>
      </c>
      <c r="G30" s="4">
        <v>0</v>
      </c>
      <c r="H30" s="4">
        <v>0</v>
      </c>
      <c r="I30" s="4">
        <v>0</v>
      </c>
    </row>
    <row r="31" spans="1:9" x14ac:dyDescent="0.2">
      <c r="A31" t="s">
        <v>20</v>
      </c>
      <c r="B31" t="s">
        <v>38</v>
      </c>
      <c r="C31" s="4">
        <v>0</v>
      </c>
      <c r="D31" s="4">
        <v>0</v>
      </c>
      <c r="E31" s="4">
        <v>0</v>
      </c>
      <c r="F31" s="5" t="s">
        <v>17</v>
      </c>
      <c r="G31" s="4">
        <v>0</v>
      </c>
      <c r="H31" s="4">
        <v>0</v>
      </c>
      <c r="I31" s="4">
        <v>0</v>
      </c>
    </row>
    <row r="32" spans="1:9" x14ac:dyDescent="0.2">
      <c r="A32" t="s">
        <v>20</v>
      </c>
      <c r="B32" t="s">
        <v>46</v>
      </c>
      <c r="C32" s="4">
        <v>0</v>
      </c>
      <c r="D32" s="4">
        <v>0</v>
      </c>
      <c r="E32" s="4">
        <v>0</v>
      </c>
      <c r="F32" s="4">
        <v>0</v>
      </c>
      <c r="G32" s="4">
        <v>0</v>
      </c>
      <c r="H32" s="4">
        <v>0</v>
      </c>
      <c r="I32" s="4">
        <v>0</v>
      </c>
    </row>
    <row r="33" spans="1:9" x14ac:dyDescent="0.2">
      <c r="A33" t="s">
        <v>20</v>
      </c>
      <c r="B33" t="s">
        <v>39</v>
      </c>
      <c r="C33" s="4">
        <v>0</v>
      </c>
      <c r="D33" s="4">
        <v>0</v>
      </c>
      <c r="E33" s="4">
        <v>0</v>
      </c>
      <c r="F33" s="4">
        <v>0</v>
      </c>
      <c r="G33" s="4">
        <v>0</v>
      </c>
      <c r="H33" s="4">
        <v>0</v>
      </c>
      <c r="I33" s="4">
        <v>0</v>
      </c>
    </row>
    <row r="34" spans="1:9" x14ac:dyDescent="0.2">
      <c r="A34" t="s">
        <v>20</v>
      </c>
      <c r="B34" t="s">
        <v>40</v>
      </c>
      <c r="C34" s="4">
        <v>0</v>
      </c>
      <c r="D34" s="4">
        <v>0</v>
      </c>
      <c r="E34" s="4">
        <v>0</v>
      </c>
      <c r="F34" s="4">
        <v>0</v>
      </c>
      <c r="G34" s="4">
        <v>0</v>
      </c>
      <c r="H34" s="4">
        <v>0</v>
      </c>
      <c r="I34" s="4">
        <v>0</v>
      </c>
    </row>
    <row r="35" spans="1:9" x14ac:dyDescent="0.2">
      <c r="A35" t="s">
        <v>20</v>
      </c>
      <c r="B35" t="s">
        <v>47</v>
      </c>
      <c r="C35" s="4">
        <v>0</v>
      </c>
      <c r="D35" s="4">
        <v>0</v>
      </c>
      <c r="E35" s="4">
        <v>0</v>
      </c>
      <c r="F35" s="4">
        <v>0</v>
      </c>
      <c r="G35" s="4">
        <v>0</v>
      </c>
      <c r="H35" s="4">
        <v>0</v>
      </c>
      <c r="I35" s="4">
        <v>0</v>
      </c>
    </row>
    <row r="36" spans="1:9" x14ac:dyDescent="0.2">
      <c r="A36" t="s">
        <v>22</v>
      </c>
      <c r="B36" t="s">
        <v>41</v>
      </c>
      <c r="C36" s="4">
        <v>10</v>
      </c>
      <c r="D36" s="4">
        <v>80</v>
      </c>
      <c r="E36" s="4">
        <v>40</v>
      </c>
      <c r="F36" s="4">
        <v>120</v>
      </c>
      <c r="G36" s="4">
        <v>0</v>
      </c>
      <c r="H36" s="4">
        <v>45</v>
      </c>
      <c r="I36" s="4">
        <v>30</v>
      </c>
    </row>
    <row r="37" spans="1:9" x14ac:dyDescent="0.2">
      <c r="A37" t="s">
        <v>22</v>
      </c>
      <c r="B37" t="s">
        <v>42</v>
      </c>
      <c r="C37" s="4">
        <v>0</v>
      </c>
      <c r="D37" s="4">
        <v>0</v>
      </c>
      <c r="E37" s="4">
        <v>0</v>
      </c>
      <c r="F37" s="4">
        <v>0</v>
      </c>
      <c r="G37" s="4">
        <v>0</v>
      </c>
      <c r="H37" s="4">
        <v>0</v>
      </c>
      <c r="I37" s="4">
        <v>0</v>
      </c>
    </row>
    <row r="38" spans="1:9" x14ac:dyDescent="0.2">
      <c r="A38" t="s">
        <v>22</v>
      </c>
      <c r="B38" t="s">
        <v>43</v>
      </c>
      <c r="C38" s="4">
        <v>0</v>
      </c>
      <c r="D38" s="4">
        <v>0</v>
      </c>
      <c r="E38" s="4">
        <v>0</v>
      </c>
      <c r="F38" s="4">
        <v>0</v>
      </c>
      <c r="G38" s="4">
        <v>0</v>
      </c>
      <c r="H38" s="4">
        <v>0</v>
      </c>
      <c r="I38" s="4">
        <v>0</v>
      </c>
    </row>
    <row r="39" spans="1:9" x14ac:dyDescent="0.2">
      <c r="A39" t="s">
        <v>22</v>
      </c>
      <c r="B39" t="s">
        <v>48</v>
      </c>
      <c r="C39" s="4">
        <v>0</v>
      </c>
      <c r="D39" s="4">
        <v>0</v>
      </c>
      <c r="E39" s="4">
        <v>0</v>
      </c>
      <c r="F39" s="4">
        <v>0</v>
      </c>
      <c r="G39" s="4">
        <v>0</v>
      </c>
      <c r="H39" s="4">
        <v>0</v>
      </c>
      <c r="I39" s="4">
        <v>0</v>
      </c>
    </row>
    <row r="40" spans="1:9" x14ac:dyDescent="0.2">
      <c r="A40" t="s">
        <v>22</v>
      </c>
      <c r="B40" t="s">
        <v>49</v>
      </c>
      <c r="C40" s="4">
        <v>0</v>
      </c>
      <c r="D40" s="4">
        <v>0</v>
      </c>
      <c r="E40" s="4">
        <v>0</v>
      </c>
      <c r="F40" s="4">
        <v>0</v>
      </c>
      <c r="G40" s="4">
        <v>0</v>
      </c>
      <c r="H40" s="4">
        <v>0</v>
      </c>
      <c r="I40" s="4">
        <v>0</v>
      </c>
    </row>
    <row r="41" spans="1:9" x14ac:dyDescent="0.2">
      <c r="A41" t="s">
        <v>22</v>
      </c>
      <c r="B41" t="s">
        <v>44</v>
      </c>
      <c r="C41" s="4">
        <v>0</v>
      </c>
      <c r="D41" s="4">
        <v>0</v>
      </c>
      <c r="E41" s="4">
        <v>0</v>
      </c>
      <c r="F41" s="4">
        <v>0</v>
      </c>
      <c r="G41" s="4">
        <v>0</v>
      </c>
      <c r="H41" s="4">
        <v>0</v>
      </c>
      <c r="I41" s="4">
        <v>0</v>
      </c>
    </row>
    <row r="42" spans="1:9" x14ac:dyDescent="0.2">
      <c r="A42" t="s">
        <v>22</v>
      </c>
      <c r="B42" t="s">
        <v>50</v>
      </c>
      <c r="C42" s="4">
        <v>0</v>
      </c>
      <c r="D42" s="4">
        <v>0</v>
      </c>
      <c r="E42" s="4">
        <v>0</v>
      </c>
      <c r="F42" s="4">
        <v>0</v>
      </c>
      <c r="G42" s="4">
        <v>0</v>
      </c>
      <c r="H42" s="4">
        <v>0</v>
      </c>
      <c r="I42" s="4">
        <v>0</v>
      </c>
    </row>
    <row r="43" spans="1:9" x14ac:dyDescent="0.2">
      <c r="A43" t="s">
        <v>22</v>
      </c>
      <c r="B43" t="s">
        <v>51</v>
      </c>
      <c r="C43" s="4">
        <v>0</v>
      </c>
      <c r="D43" s="4">
        <v>0</v>
      </c>
      <c r="E43" s="4">
        <v>0</v>
      </c>
      <c r="F43" s="4">
        <v>0</v>
      </c>
      <c r="G43" s="4">
        <v>0</v>
      </c>
      <c r="H43" s="4">
        <v>0</v>
      </c>
      <c r="I43" s="4">
        <v>0</v>
      </c>
    </row>
    <row r="44" spans="1:9" x14ac:dyDescent="0.2">
      <c r="A44" t="s">
        <v>22</v>
      </c>
      <c r="B44" t="s">
        <v>52</v>
      </c>
      <c r="C44" s="4">
        <v>0</v>
      </c>
      <c r="D44" s="4">
        <v>0</v>
      </c>
      <c r="E44" s="4">
        <v>0</v>
      </c>
      <c r="F44" s="4">
        <v>0</v>
      </c>
      <c r="G44" s="4">
        <v>0</v>
      </c>
      <c r="H44" s="4">
        <v>0</v>
      </c>
      <c r="I44" s="4">
        <v>0</v>
      </c>
    </row>
    <row r="45" spans="1:9" x14ac:dyDescent="0.2">
      <c r="A45" t="s">
        <v>22</v>
      </c>
      <c r="B45" t="s">
        <v>45</v>
      </c>
      <c r="C45" s="4">
        <v>0</v>
      </c>
      <c r="D45" s="4">
        <v>0</v>
      </c>
      <c r="E45" s="4">
        <v>0</v>
      </c>
      <c r="F45" s="4">
        <v>0</v>
      </c>
      <c r="G45" s="4">
        <v>0</v>
      </c>
      <c r="H45" s="4">
        <v>0</v>
      </c>
      <c r="I45" s="4">
        <v>0</v>
      </c>
    </row>
    <row r="46" spans="1:9" x14ac:dyDescent="0.2">
      <c r="A46" t="s">
        <v>22</v>
      </c>
      <c r="B46" t="s">
        <v>38</v>
      </c>
      <c r="C46" s="4">
        <v>0</v>
      </c>
      <c r="D46" s="4">
        <v>0</v>
      </c>
      <c r="E46" s="4">
        <v>0</v>
      </c>
      <c r="F46" s="4">
        <v>0</v>
      </c>
      <c r="G46" s="4">
        <v>0</v>
      </c>
      <c r="H46" s="4">
        <v>0</v>
      </c>
      <c r="I46" s="4">
        <v>0</v>
      </c>
    </row>
    <row r="47" spans="1:9" x14ac:dyDescent="0.2">
      <c r="A47" t="s">
        <v>22</v>
      </c>
      <c r="B47" t="s">
        <v>53</v>
      </c>
      <c r="C47" s="4">
        <v>0</v>
      </c>
      <c r="D47" s="4">
        <v>0</v>
      </c>
      <c r="E47" s="4">
        <v>0</v>
      </c>
      <c r="F47" s="4">
        <v>0</v>
      </c>
      <c r="G47" s="4">
        <v>0</v>
      </c>
      <c r="H47" s="4">
        <v>0</v>
      </c>
      <c r="I47" s="4">
        <v>0</v>
      </c>
    </row>
    <row r="48" spans="1:9" x14ac:dyDescent="0.2">
      <c r="A48" t="s">
        <v>22</v>
      </c>
      <c r="B48" t="s">
        <v>54</v>
      </c>
      <c r="C48" s="4">
        <v>0</v>
      </c>
      <c r="D48" s="4">
        <v>0</v>
      </c>
      <c r="E48" s="4">
        <v>0</v>
      </c>
      <c r="F48" s="4">
        <v>0</v>
      </c>
      <c r="G48" s="4">
        <v>0</v>
      </c>
      <c r="H48" s="4">
        <v>0</v>
      </c>
      <c r="I48" s="4">
        <v>0</v>
      </c>
    </row>
    <row r="49" spans="1:9" x14ac:dyDescent="0.2">
      <c r="A49" t="s">
        <v>22</v>
      </c>
      <c r="B49" t="s">
        <v>55</v>
      </c>
      <c r="C49" s="4">
        <v>0</v>
      </c>
      <c r="D49" s="4">
        <v>0</v>
      </c>
      <c r="E49" s="4">
        <v>0</v>
      </c>
      <c r="F49" s="4">
        <v>0</v>
      </c>
      <c r="G49" s="4">
        <v>0</v>
      </c>
      <c r="H49" s="4">
        <v>0</v>
      </c>
      <c r="I49" s="4">
        <v>0</v>
      </c>
    </row>
    <row r="50" spans="1:9" x14ac:dyDescent="0.2">
      <c r="A50" t="s">
        <v>22</v>
      </c>
      <c r="B50" t="s">
        <v>46</v>
      </c>
      <c r="C50" s="4">
        <v>0</v>
      </c>
      <c r="D50" s="4">
        <v>0</v>
      </c>
      <c r="E50" s="4">
        <v>0</v>
      </c>
      <c r="F50" s="4">
        <v>0</v>
      </c>
      <c r="G50" s="4">
        <v>0</v>
      </c>
      <c r="H50" s="4">
        <v>0</v>
      </c>
      <c r="I50" s="4">
        <v>0</v>
      </c>
    </row>
    <row r="51" spans="1:9" x14ac:dyDescent="0.2">
      <c r="A51" t="s">
        <v>22</v>
      </c>
      <c r="B51" t="s">
        <v>39</v>
      </c>
      <c r="C51" s="5" t="s">
        <v>17</v>
      </c>
      <c r="D51" s="4">
        <v>0</v>
      </c>
      <c r="E51" s="4">
        <v>0</v>
      </c>
      <c r="F51" s="4">
        <v>0</v>
      </c>
      <c r="G51" s="4">
        <v>0</v>
      </c>
      <c r="H51" s="4">
        <v>0</v>
      </c>
      <c r="I51" s="4">
        <v>0</v>
      </c>
    </row>
    <row r="52" spans="1:9" x14ac:dyDescent="0.2">
      <c r="A52" t="s">
        <v>22</v>
      </c>
      <c r="B52" t="s">
        <v>40</v>
      </c>
      <c r="C52" s="4">
        <v>0</v>
      </c>
      <c r="D52" s="4">
        <v>0</v>
      </c>
      <c r="E52" s="4">
        <v>0</v>
      </c>
      <c r="F52" s="4">
        <v>0</v>
      </c>
      <c r="G52" s="4">
        <v>0</v>
      </c>
      <c r="H52" s="4">
        <v>0</v>
      </c>
      <c r="I52" s="4">
        <v>0</v>
      </c>
    </row>
    <row r="53" spans="1:9" x14ac:dyDescent="0.2">
      <c r="A53" t="s">
        <v>22</v>
      </c>
      <c r="B53" t="s">
        <v>47</v>
      </c>
      <c r="C53" s="4">
        <v>0</v>
      </c>
      <c r="D53" s="4">
        <v>0</v>
      </c>
      <c r="E53" s="4">
        <v>0</v>
      </c>
      <c r="F53" s="4">
        <v>0</v>
      </c>
      <c r="G53" s="4">
        <v>0</v>
      </c>
      <c r="H53" s="4">
        <v>0</v>
      </c>
      <c r="I53" s="4">
        <v>0</v>
      </c>
    </row>
    <row r="54" spans="1:9" x14ac:dyDescent="0.2">
      <c r="A54" t="s">
        <v>24</v>
      </c>
      <c r="B54" t="s">
        <v>56</v>
      </c>
      <c r="C54" s="4">
        <v>0</v>
      </c>
      <c r="D54" s="4">
        <v>0</v>
      </c>
      <c r="E54" s="4">
        <v>0</v>
      </c>
      <c r="F54" s="4">
        <v>0</v>
      </c>
      <c r="G54" s="4">
        <v>0</v>
      </c>
      <c r="H54" s="4">
        <v>0</v>
      </c>
      <c r="I54" s="4">
        <v>0</v>
      </c>
    </row>
    <row r="55" spans="1:9" x14ac:dyDescent="0.2">
      <c r="A55" t="s">
        <v>24</v>
      </c>
      <c r="B55" t="s">
        <v>41</v>
      </c>
      <c r="C55" s="4">
        <v>130</v>
      </c>
      <c r="D55" s="4">
        <v>90</v>
      </c>
      <c r="E55" s="4">
        <v>115</v>
      </c>
      <c r="F55" s="4">
        <v>120</v>
      </c>
      <c r="G55" s="4">
        <v>35</v>
      </c>
      <c r="H55" s="4">
        <v>0</v>
      </c>
      <c r="I55" s="4">
        <v>0</v>
      </c>
    </row>
    <row r="56" spans="1:9" x14ac:dyDescent="0.2">
      <c r="A56" t="s">
        <v>24</v>
      </c>
      <c r="B56" t="s">
        <v>42</v>
      </c>
      <c r="C56" s="4">
        <v>0</v>
      </c>
      <c r="D56" s="4">
        <v>0</v>
      </c>
      <c r="E56" s="4">
        <v>0</v>
      </c>
      <c r="F56" s="4">
        <v>0</v>
      </c>
      <c r="G56" s="4">
        <v>0</v>
      </c>
      <c r="H56" s="4">
        <v>0</v>
      </c>
      <c r="I56" s="4">
        <v>0</v>
      </c>
    </row>
    <row r="57" spans="1:9" x14ac:dyDescent="0.2">
      <c r="A57" t="s">
        <v>24</v>
      </c>
      <c r="B57" t="s">
        <v>43</v>
      </c>
      <c r="C57" s="4">
        <v>0</v>
      </c>
      <c r="D57" s="4">
        <v>0</v>
      </c>
      <c r="E57" s="4">
        <v>0</v>
      </c>
      <c r="F57" s="4">
        <v>0</v>
      </c>
      <c r="G57" s="4">
        <v>0</v>
      </c>
      <c r="H57" s="5" t="s">
        <v>30</v>
      </c>
      <c r="I57" s="5" t="s">
        <v>30</v>
      </c>
    </row>
    <row r="58" spans="1:9" x14ac:dyDescent="0.2">
      <c r="A58" t="s">
        <v>24</v>
      </c>
      <c r="B58" t="s">
        <v>57</v>
      </c>
      <c r="C58" s="5" t="s">
        <v>30</v>
      </c>
      <c r="D58" s="5" t="s">
        <v>30</v>
      </c>
      <c r="E58" s="5" t="s">
        <v>30</v>
      </c>
      <c r="F58" s="5" t="s">
        <v>30</v>
      </c>
      <c r="G58" s="5" t="s">
        <v>30</v>
      </c>
      <c r="H58" s="4">
        <v>0</v>
      </c>
      <c r="I58" s="4">
        <v>0</v>
      </c>
    </row>
    <row r="59" spans="1:9" x14ac:dyDescent="0.2">
      <c r="A59" t="s">
        <v>24</v>
      </c>
      <c r="B59" t="s">
        <v>58</v>
      </c>
      <c r="C59" s="4">
        <v>0</v>
      </c>
      <c r="D59" s="4">
        <v>0</v>
      </c>
      <c r="E59" s="5" t="s">
        <v>30</v>
      </c>
      <c r="F59" s="5" t="s">
        <v>30</v>
      </c>
      <c r="G59" s="5" t="s">
        <v>30</v>
      </c>
      <c r="H59" s="5" t="s">
        <v>30</v>
      </c>
      <c r="I59" s="5" t="s">
        <v>30</v>
      </c>
    </row>
    <row r="60" spans="1:9" x14ac:dyDescent="0.2">
      <c r="A60" t="s">
        <v>24</v>
      </c>
      <c r="B60" t="s">
        <v>59</v>
      </c>
      <c r="C60" s="5" t="s">
        <v>17</v>
      </c>
      <c r="D60" s="4">
        <v>25</v>
      </c>
      <c r="E60" s="4">
        <v>0</v>
      </c>
      <c r="F60" s="4">
        <v>0</v>
      </c>
      <c r="G60" s="4">
        <v>0</v>
      </c>
      <c r="H60" s="4">
        <v>10</v>
      </c>
      <c r="I60" s="4">
        <v>0</v>
      </c>
    </row>
    <row r="61" spans="1:9" x14ac:dyDescent="0.2">
      <c r="A61" t="s">
        <v>24</v>
      </c>
      <c r="B61" t="s">
        <v>51</v>
      </c>
      <c r="C61" s="4">
        <v>0</v>
      </c>
      <c r="D61" s="4">
        <v>5</v>
      </c>
      <c r="E61" s="4">
        <v>0</v>
      </c>
      <c r="F61" s="4">
        <v>0</v>
      </c>
      <c r="G61" s="4">
        <v>0</v>
      </c>
      <c r="H61" s="4">
        <v>0</v>
      </c>
      <c r="I61" s="4">
        <v>0</v>
      </c>
    </row>
    <row r="62" spans="1:9" x14ac:dyDescent="0.2">
      <c r="A62" t="s">
        <v>24</v>
      </c>
      <c r="B62" t="s">
        <v>45</v>
      </c>
      <c r="C62" s="4">
        <v>0</v>
      </c>
      <c r="D62" s="4">
        <v>0</v>
      </c>
      <c r="E62" s="4">
        <v>0</v>
      </c>
      <c r="F62" s="4">
        <v>0</v>
      </c>
      <c r="G62" s="4">
        <v>0</v>
      </c>
      <c r="H62" s="5" t="s">
        <v>30</v>
      </c>
      <c r="I62" s="5" t="s">
        <v>30</v>
      </c>
    </row>
    <row r="63" spans="1:9" x14ac:dyDescent="0.2">
      <c r="A63" t="s">
        <v>24</v>
      </c>
      <c r="B63" t="s">
        <v>38</v>
      </c>
      <c r="C63" s="4">
        <v>0</v>
      </c>
      <c r="D63" s="4">
        <v>0</v>
      </c>
      <c r="E63" s="4">
        <v>0</v>
      </c>
      <c r="F63" s="4">
        <v>0</v>
      </c>
      <c r="G63" s="4">
        <v>0</v>
      </c>
      <c r="H63" s="4">
        <v>0</v>
      </c>
      <c r="I63" s="4">
        <v>0</v>
      </c>
    </row>
    <row r="64" spans="1:9" x14ac:dyDescent="0.2">
      <c r="A64" t="s">
        <v>24</v>
      </c>
      <c r="B64" t="s">
        <v>53</v>
      </c>
      <c r="C64" s="4">
        <v>0</v>
      </c>
      <c r="D64" s="4">
        <v>0</v>
      </c>
      <c r="E64" s="4">
        <v>0</v>
      </c>
      <c r="F64" s="4">
        <v>0</v>
      </c>
      <c r="G64" s="4">
        <v>0</v>
      </c>
      <c r="H64" s="4">
        <v>0</v>
      </c>
      <c r="I64" s="4">
        <v>0</v>
      </c>
    </row>
    <row r="65" spans="1:9" x14ac:dyDescent="0.2">
      <c r="A65" t="s">
        <v>24</v>
      </c>
      <c r="B65" t="s">
        <v>54</v>
      </c>
      <c r="C65" s="4">
        <v>0</v>
      </c>
      <c r="D65" s="4">
        <v>0</v>
      </c>
      <c r="E65" s="4">
        <v>0</v>
      </c>
      <c r="F65" s="4">
        <v>0</v>
      </c>
      <c r="G65" s="4">
        <v>0</v>
      </c>
      <c r="H65" s="4">
        <v>0</v>
      </c>
      <c r="I65" s="4">
        <v>0</v>
      </c>
    </row>
    <row r="66" spans="1:9" x14ac:dyDescent="0.2">
      <c r="A66" t="s">
        <v>24</v>
      </c>
      <c r="B66" t="s">
        <v>46</v>
      </c>
      <c r="C66" s="4">
        <v>0</v>
      </c>
      <c r="D66" s="4">
        <v>0</v>
      </c>
      <c r="E66" s="4">
        <v>0</v>
      </c>
      <c r="F66" s="4">
        <v>0</v>
      </c>
      <c r="G66" s="4">
        <v>0</v>
      </c>
      <c r="H66" s="4">
        <v>0</v>
      </c>
      <c r="I66" s="4">
        <v>0</v>
      </c>
    </row>
    <row r="67" spans="1:9" x14ac:dyDescent="0.2">
      <c r="A67" t="s">
        <v>24</v>
      </c>
      <c r="B67" t="s">
        <v>39</v>
      </c>
      <c r="C67" s="4">
        <v>0</v>
      </c>
      <c r="D67" s="4">
        <v>0</v>
      </c>
      <c r="E67" s="4">
        <v>0</v>
      </c>
      <c r="F67" s="4">
        <v>0</v>
      </c>
      <c r="G67" s="4">
        <v>0</v>
      </c>
      <c r="H67" s="4">
        <v>0</v>
      </c>
      <c r="I67" s="4">
        <v>0</v>
      </c>
    </row>
    <row r="68" spans="1:9" x14ac:dyDescent="0.2">
      <c r="A68" t="s">
        <v>24</v>
      </c>
      <c r="B68" t="s">
        <v>47</v>
      </c>
      <c r="C68" s="4">
        <v>0</v>
      </c>
      <c r="D68" s="4">
        <v>0</v>
      </c>
      <c r="E68" s="4">
        <v>0</v>
      </c>
      <c r="F68" s="4">
        <v>0</v>
      </c>
      <c r="G68" s="4">
        <v>0</v>
      </c>
      <c r="H68" s="4">
        <v>0</v>
      </c>
      <c r="I68" s="4">
        <v>0</v>
      </c>
    </row>
    <row r="69" spans="1:9" x14ac:dyDescent="0.2">
      <c r="A69" t="s">
        <v>26</v>
      </c>
      <c r="B69" t="s">
        <v>41</v>
      </c>
      <c r="C69" s="4">
        <v>0</v>
      </c>
      <c r="D69" s="4">
        <v>0</v>
      </c>
      <c r="E69" s="4">
        <v>0</v>
      </c>
      <c r="F69" s="4">
        <v>0</v>
      </c>
      <c r="G69" s="4">
        <v>0</v>
      </c>
      <c r="H69" s="4">
        <v>0</v>
      </c>
      <c r="I69" s="4">
        <v>0</v>
      </c>
    </row>
    <row r="70" spans="1:9" x14ac:dyDescent="0.2">
      <c r="A70" t="s">
        <v>26</v>
      </c>
      <c r="B70" t="s">
        <v>43</v>
      </c>
      <c r="C70" s="4">
        <v>0</v>
      </c>
      <c r="D70" s="4">
        <v>0</v>
      </c>
      <c r="E70" s="4">
        <v>0</v>
      </c>
      <c r="F70" s="5" t="s">
        <v>30</v>
      </c>
      <c r="G70" s="5" t="s">
        <v>30</v>
      </c>
      <c r="H70" s="5" t="s">
        <v>30</v>
      </c>
      <c r="I70" s="5" t="s">
        <v>30</v>
      </c>
    </row>
    <row r="71" spans="1:9" x14ac:dyDescent="0.2">
      <c r="A71" t="s">
        <v>26</v>
      </c>
      <c r="B71" t="s">
        <v>58</v>
      </c>
      <c r="C71" s="4">
        <v>0</v>
      </c>
      <c r="D71" s="4">
        <v>0</v>
      </c>
      <c r="E71" s="5" t="s">
        <v>30</v>
      </c>
      <c r="F71" s="5" t="s">
        <v>30</v>
      </c>
      <c r="G71" s="5" t="s">
        <v>30</v>
      </c>
      <c r="H71" s="5" t="s">
        <v>30</v>
      </c>
      <c r="I71" s="5" t="s">
        <v>30</v>
      </c>
    </row>
    <row r="72" spans="1:9" x14ac:dyDescent="0.2">
      <c r="A72" t="s">
        <v>26</v>
      </c>
      <c r="B72" t="s">
        <v>59</v>
      </c>
      <c r="C72" s="5" t="s">
        <v>17</v>
      </c>
      <c r="D72" s="4">
        <v>10</v>
      </c>
      <c r="E72" s="4">
        <v>15</v>
      </c>
      <c r="F72" s="4">
        <v>0</v>
      </c>
      <c r="G72" s="4">
        <v>0</v>
      </c>
      <c r="H72" s="4">
        <v>0</v>
      </c>
      <c r="I72" s="4">
        <v>0</v>
      </c>
    </row>
    <row r="73" spans="1:9" x14ac:dyDescent="0.2">
      <c r="A73" t="s">
        <v>26</v>
      </c>
      <c r="B73" t="s">
        <v>51</v>
      </c>
      <c r="C73" s="4">
        <v>0</v>
      </c>
      <c r="D73" s="4">
        <v>0</v>
      </c>
      <c r="E73" s="5" t="s">
        <v>30</v>
      </c>
      <c r="F73" s="5" t="s">
        <v>30</v>
      </c>
      <c r="G73" s="5" t="s">
        <v>30</v>
      </c>
      <c r="H73" s="5" t="s">
        <v>30</v>
      </c>
      <c r="I73" s="5" t="s">
        <v>30</v>
      </c>
    </row>
    <row r="74" spans="1:9" x14ac:dyDescent="0.2">
      <c r="A74" t="s">
        <v>26</v>
      </c>
      <c r="B74" t="s">
        <v>45</v>
      </c>
      <c r="C74" s="4">
        <v>0</v>
      </c>
      <c r="D74" s="4">
        <v>0</v>
      </c>
      <c r="E74" s="4">
        <v>0</v>
      </c>
      <c r="F74" s="4">
        <v>0</v>
      </c>
      <c r="G74" s="4">
        <v>0</v>
      </c>
      <c r="H74" s="5" t="s">
        <v>30</v>
      </c>
      <c r="I74" s="5" t="s">
        <v>30</v>
      </c>
    </row>
    <row r="75" spans="1:9" x14ac:dyDescent="0.2">
      <c r="A75" t="s">
        <v>26</v>
      </c>
      <c r="B75" t="s">
        <v>38</v>
      </c>
      <c r="C75" s="4">
        <v>0</v>
      </c>
      <c r="D75" s="4">
        <v>0</v>
      </c>
      <c r="E75" s="4">
        <v>0</v>
      </c>
      <c r="F75" s="4">
        <v>0</v>
      </c>
      <c r="G75" s="4">
        <v>0</v>
      </c>
      <c r="H75" s="4">
        <v>0</v>
      </c>
      <c r="I75" s="4">
        <v>0</v>
      </c>
    </row>
    <row r="76" spans="1:9" x14ac:dyDescent="0.2">
      <c r="A76" t="s">
        <v>26</v>
      </c>
      <c r="B76" t="s">
        <v>53</v>
      </c>
      <c r="C76" s="4">
        <v>0</v>
      </c>
      <c r="D76" s="4">
        <v>0</v>
      </c>
      <c r="E76" s="4">
        <v>0</v>
      </c>
      <c r="F76" s="5" t="s">
        <v>30</v>
      </c>
      <c r="G76" s="5" t="s">
        <v>30</v>
      </c>
      <c r="H76" s="5" t="s">
        <v>30</v>
      </c>
      <c r="I76" s="5" t="s">
        <v>30</v>
      </c>
    </row>
    <row r="77" spans="1:9" x14ac:dyDescent="0.2">
      <c r="A77" t="s">
        <v>26</v>
      </c>
      <c r="B77" t="s">
        <v>46</v>
      </c>
      <c r="C77" s="4">
        <v>0</v>
      </c>
      <c r="D77" s="4">
        <v>0</v>
      </c>
      <c r="E77" s="4">
        <v>0</v>
      </c>
      <c r="F77" s="4">
        <v>0</v>
      </c>
      <c r="G77" s="4">
        <v>0</v>
      </c>
      <c r="H77" s="4">
        <v>0</v>
      </c>
      <c r="I77" s="5" t="s">
        <v>17</v>
      </c>
    </row>
    <row r="78" spans="1:9" x14ac:dyDescent="0.2">
      <c r="A78" t="s">
        <v>26</v>
      </c>
      <c r="B78" t="s">
        <v>39</v>
      </c>
      <c r="C78" s="4">
        <v>0</v>
      </c>
      <c r="D78" s="4">
        <v>0</v>
      </c>
      <c r="E78" s="4">
        <v>0</v>
      </c>
      <c r="F78" s="4">
        <v>0</v>
      </c>
      <c r="G78" s="4">
        <v>0</v>
      </c>
      <c r="H78" s="4">
        <v>0</v>
      </c>
      <c r="I78" s="4">
        <v>0</v>
      </c>
    </row>
    <row r="79" spans="1:9" x14ac:dyDescent="0.2">
      <c r="A79" t="s">
        <v>26</v>
      </c>
      <c r="B79" t="s">
        <v>60</v>
      </c>
      <c r="C79" s="4">
        <v>0</v>
      </c>
      <c r="D79" s="4">
        <v>0</v>
      </c>
      <c r="E79" s="4">
        <v>0</v>
      </c>
      <c r="F79" s="4">
        <v>0</v>
      </c>
      <c r="G79" s="4">
        <v>0</v>
      </c>
      <c r="H79" s="4">
        <v>0</v>
      </c>
      <c r="I79" s="4">
        <v>0</v>
      </c>
    </row>
    <row r="80" spans="1:9" x14ac:dyDescent="0.2">
      <c r="A80" t="s">
        <v>28</v>
      </c>
      <c r="B80" t="s">
        <v>45</v>
      </c>
      <c r="C80" s="4">
        <v>0</v>
      </c>
      <c r="D80" s="4">
        <v>0</v>
      </c>
      <c r="E80" s="4">
        <v>0</v>
      </c>
      <c r="F80" s="5" t="s">
        <v>30</v>
      </c>
      <c r="G80" s="5" t="s">
        <v>30</v>
      </c>
      <c r="H80" s="5" t="s">
        <v>30</v>
      </c>
      <c r="I80" s="5" t="s">
        <v>30</v>
      </c>
    </row>
  </sheetData>
  <pageMargins left="0.7" right="0.7" top="0.75" bottom="0.75" header="0.3" footer="0.3"/>
  <pageSetup paperSize="9" orientation="portrait" horizontalDpi="300" verticalDpi="300"/>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I80"/>
  <sheetViews>
    <sheetView workbookViewId="0"/>
  </sheetViews>
  <sheetFormatPr defaultColWidth="11.109375" defaultRowHeight="15" x14ac:dyDescent="0.2"/>
  <cols>
    <col min="1" max="1" width="6.6640625" customWidth="1"/>
    <col min="2" max="2" width="52.6640625" customWidth="1"/>
    <col min="3" max="9" width="19.6640625" customWidth="1"/>
  </cols>
  <sheetData>
    <row r="1" spans="1:9" ht="30" customHeight="1" x14ac:dyDescent="0.2">
      <c r="A1" s="12" t="s">
        <v>99</v>
      </c>
    </row>
    <row r="2" spans="1:9" x14ac:dyDescent="0.2">
      <c r="A2" t="s">
        <v>61</v>
      </c>
    </row>
    <row r="3" spans="1:9" x14ac:dyDescent="0.2">
      <c r="A3" t="s">
        <v>62</v>
      </c>
    </row>
    <row r="4" spans="1:9" ht="15.75" x14ac:dyDescent="0.25">
      <c r="A4" s="3" t="s">
        <v>6</v>
      </c>
      <c r="B4" s="3" t="s">
        <v>7</v>
      </c>
      <c r="C4" s="3" t="s">
        <v>8</v>
      </c>
      <c r="D4" s="3" t="s">
        <v>9</v>
      </c>
      <c r="E4" s="3" t="s">
        <v>10</v>
      </c>
      <c r="F4" s="3" t="s">
        <v>11</v>
      </c>
      <c r="G4" s="3" t="s">
        <v>12</v>
      </c>
      <c r="H4" s="3" t="s">
        <v>13</v>
      </c>
      <c r="I4" s="3" t="s">
        <v>14</v>
      </c>
    </row>
    <row r="5" spans="1:9" x14ac:dyDescent="0.2">
      <c r="A5" t="s">
        <v>15</v>
      </c>
      <c r="B5" t="s">
        <v>16</v>
      </c>
      <c r="C5" s="4">
        <v>45</v>
      </c>
      <c r="D5" s="4">
        <v>35</v>
      </c>
      <c r="E5" s="4">
        <v>15</v>
      </c>
      <c r="F5" s="5" t="s">
        <v>17</v>
      </c>
      <c r="G5" s="4">
        <v>5</v>
      </c>
      <c r="H5" s="5" t="s">
        <v>17</v>
      </c>
      <c r="I5" s="5" t="s">
        <v>17</v>
      </c>
    </row>
    <row r="6" spans="1:9" x14ac:dyDescent="0.2">
      <c r="A6" t="s">
        <v>18</v>
      </c>
      <c r="B6" t="s">
        <v>19</v>
      </c>
      <c r="C6" s="4">
        <v>10</v>
      </c>
      <c r="D6" s="4">
        <v>15</v>
      </c>
      <c r="E6" s="4">
        <v>15</v>
      </c>
      <c r="F6" s="4">
        <v>15</v>
      </c>
      <c r="G6" s="4">
        <v>10</v>
      </c>
      <c r="H6" s="5" t="s">
        <v>17</v>
      </c>
      <c r="I6" s="4">
        <v>10</v>
      </c>
    </row>
    <row r="7" spans="1:9" x14ac:dyDescent="0.2">
      <c r="A7" t="s">
        <v>20</v>
      </c>
      <c r="B7" t="s">
        <v>21</v>
      </c>
      <c r="C7" s="4">
        <v>40</v>
      </c>
      <c r="D7" s="4">
        <v>35</v>
      </c>
      <c r="E7" s="4">
        <v>5</v>
      </c>
      <c r="F7" s="5" t="s">
        <v>17</v>
      </c>
      <c r="G7" s="4">
        <v>15</v>
      </c>
      <c r="H7" s="4">
        <v>10</v>
      </c>
      <c r="I7" s="4">
        <v>15</v>
      </c>
    </row>
    <row r="8" spans="1:9" x14ac:dyDescent="0.2">
      <c r="A8" t="s">
        <v>22</v>
      </c>
      <c r="B8" t="s">
        <v>23</v>
      </c>
      <c r="C8" s="4">
        <v>250</v>
      </c>
      <c r="D8" s="4">
        <v>190</v>
      </c>
      <c r="E8" s="4">
        <v>185</v>
      </c>
      <c r="F8" s="4">
        <v>160</v>
      </c>
      <c r="G8" s="4">
        <v>80</v>
      </c>
      <c r="H8" s="4">
        <v>125</v>
      </c>
      <c r="I8" s="4">
        <v>95</v>
      </c>
    </row>
    <row r="9" spans="1:9" x14ac:dyDescent="0.2">
      <c r="A9" t="s">
        <v>24</v>
      </c>
      <c r="B9" t="s">
        <v>25</v>
      </c>
      <c r="C9" s="4">
        <v>150</v>
      </c>
      <c r="D9" s="4">
        <v>180</v>
      </c>
      <c r="E9" s="4">
        <v>120</v>
      </c>
      <c r="F9" s="4">
        <v>190</v>
      </c>
      <c r="G9" s="4">
        <v>110</v>
      </c>
      <c r="H9" s="4">
        <v>75</v>
      </c>
      <c r="I9" s="4">
        <v>35</v>
      </c>
    </row>
    <row r="10" spans="1:9" x14ac:dyDescent="0.2">
      <c r="A10" t="s">
        <v>26</v>
      </c>
      <c r="B10" t="s">
        <v>27</v>
      </c>
      <c r="C10" s="4">
        <v>60</v>
      </c>
      <c r="D10" s="4">
        <v>75</v>
      </c>
      <c r="E10" s="5" t="s">
        <v>17</v>
      </c>
      <c r="F10" s="4">
        <v>15</v>
      </c>
      <c r="G10" s="5" t="s">
        <v>17</v>
      </c>
      <c r="H10" s="4">
        <v>5</v>
      </c>
      <c r="I10" s="4">
        <v>15</v>
      </c>
    </row>
    <row r="11" spans="1:9" x14ac:dyDescent="0.2">
      <c r="A11" t="s">
        <v>28</v>
      </c>
      <c r="B11" t="s">
        <v>29</v>
      </c>
      <c r="C11" s="4">
        <v>15</v>
      </c>
      <c r="D11" s="4">
        <v>0</v>
      </c>
      <c r="E11" s="4">
        <v>0</v>
      </c>
      <c r="F11" s="5" t="s">
        <v>30</v>
      </c>
      <c r="G11" s="5" t="s">
        <v>30</v>
      </c>
      <c r="H11" s="5" t="s">
        <v>30</v>
      </c>
      <c r="I11" s="5" t="s">
        <v>30</v>
      </c>
    </row>
    <row r="12" spans="1:9" x14ac:dyDescent="0.2">
      <c r="A12" s="8" t="s">
        <v>15</v>
      </c>
      <c r="B12" s="8" t="s">
        <v>31</v>
      </c>
      <c r="C12" s="7">
        <v>10</v>
      </c>
      <c r="D12" s="7">
        <v>15</v>
      </c>
      <c r="E12" s="7">
        <v>5</v>
      </c>
      <c r="F12" s="7">
        <v>0</v>
      </c>
      <c r="G12" s="6" t="s">
        <v>30</v>
      </c>
      <c r="H12" s="6" t="s">
        <v>30</v>
      </c>
      <c r="I12" s="6" t="s">
        <v>30</v>
      </c>
    </row>
    <row r="13" spans="1:9" x14ac:dyDescent="0.2">
      <c r="A13" t="s">
        <v>15</v>
      </c>
      <c r="B13" t="s">
        <v>32</v>
      </c>
      <c r="C13" s="5" t="s">
        <v>17</v>
      </c>
      <c r="D13" s="4">
        <v>0</v>
      </c>
      <c r="E13" s="4">
        <v>0</v>
      </c>
      <c r="F13" s="4">
        <v>0</v>
      </c>
      <c r="G13" s="5" t="s">
        <v>30</v>
      </c>
      <c r="H13" s="5" t="s">
        <v>30</v>
      </c>
      <c r="I13" s="5" t="s">
        <v>30</v>
      </c>
    </row>
    <row r="14" spans="1:9" x14ac:dyDescent="0.2">
      <c r="A14" t="s">
        <v>15</v>
      </c>
      <c r="B14" t="s">
        <v>33</v>
      </c>
      <c r="C14" s="4">
        <v>10</v>
      </c>
      <c r="D14" s="5" t="s">
        <v>17</v>
      </c>
      <c r="E14" s="5" t="s">
        <v>17</v>
      </c>
      <c r="F14" s="4">
        <v>0</v>
      </c>
      <c r="G14" s="5" t="s">
        <v>30</v>
      </c>
      <c r="H14" s="5" t="s">
        <v>30</v>
      </c>
      <c r="I14" s="5" t="s">
        <v>30</v>
      </c>
    </row>
    <row r="15" spans="1:9" x14ac:dyDescent="0.2">
      <c r="A15" t="s">
        <v>15</v>
      </c>
      <c r="B15" t="s">
        <v>34</v>
      </c>
      <c r="C15" s="4">
        <v>0</v>
      </c>
      <c r="D15" s="4">
        <v>0</v>
      </c>
      <c r="E15" s="4">
        <v>0</v>
      </c>
      <c r="F15" s="4">
        <v>0</v>
      </c>
      <c r="G15" s="4">
        <v>0</v>
      </c>
      <c r="H15" s="4">
        <v>0</v>
      </c>
      <c r="I15" s="4">
        <v>0</v>
      </c>
    </row>
    <row r="16" spans="1:9" x14ac:dyDescent="0.2">
      <c r="A16" t="s">
        <v>15</v>
      </c>
      <c r="B16" t="s">
        <v>35</v>
      </c>
      <c r="C16" s="4">
        <v>10</v>
      </c>
      <c r="D16" s="4">
        <v>10</v>
      </c>
      <c r="E16" s="5" t="s">
        <v>17</v>
      </c>
      <c r="F16" s="5" t="s">
        <v>17</v>
      </c>
      <c r="G16" s="4">
        <v>5</v>
      </c>
      <c r="H16" s="5" t="s">
        <v>17</v>
      </c>
      <c r="I16" s="4">
        <v>0</v>
      </c>
    </row>
    <row r="17" spans="1:9" x14ac:dyDescent="0.2">
      <c r="A17" t="s">
        <v>15</v>
      </c>
      <c r="B17" t="s">
        <v>36</v>
      </c>
      <c r="C17" s="5" t="s">
        <v>17</v>
      </c>
      <c r="D17" s="5" t="s">
        <v>17</v>
      </c>
      <c r="E17" s="4">
        <v>0</v>
      </c>
      <c r="F17" s="5" t="s">
        <v>17</v>
      </c>
      <c r="G17" s="4">
        <v>0</v>
      </c>
      <c r="H17" s="4">
        <v>0</v>
      </c>
      <c r="I17" s="5" t="s">
        <v>17</v>
      </c>
    </row>
    <row r="18" spans="1:9" x14ac:dyDescent="0.2">
      <c r="A18" t="s">
        <v>15</v>
      </c>
      <c r="B18" t="s">
        <v>37</v>
      </c>
      <c r="C18" s="4">
        <v>10</v>
      </c>
      <c r="D18" s="5" t="s">
        <v>17</v>
      </c>
      <c r="E18" s="5" t="s">
        <v>17</v>
      </c>
      <c r="F18" s="5" t="s">
        <v>17</v>
      </c>
      <c r="G18" s="4">
        <v>0</v>
      </c>
      <c r="H18" s="5" t="s">
        <v>17</v>
      </c>
      <c r="I18" s="5" t="s">
        <v>17</v>
      </c>
    </row>
    <row r="19" spans="1:9" x14ac:dyDescent="0.2">
      <c r="A19" t="s">
        <v>18</v>
      </c>
      <c r="B19" t="s">
        <v>34</v>
      </c>
      <c r="C19" s="4">
        <v>0</v>
      </c>
      <c r="D19" s="4">
        <v>0</v>
      </c>
      <c r="E19" s="4">
        <v>0</v>
      </c>
      <c r="F19" s="4">
        <v>0</v>
      </c>
      <c r="G19" s="4">
        <v>0</v>
      </c>
      <c r="H19" s="4">
        <v>0</v>
      </c>
      <c r="I19" s="4">
        <v>0</v>
      </c>
    </row>
    <row r="20" spans="1:9" x14ac:dyDescent="0.2">
      <c r="A20" t="s">
        <v>18</v>
      </c>
      <c r="B20" t="s">
        <v>35</v>
      </c>
      <c r="C20" s="4">
        <v>0</v>
      </c>
      <c r="D20" s="5" t="s">
        <v>17</v>
      </c>
      <c r="E20" s="5" t="s">
        <v>17</v>
      </c>
      <c r="F20" s="5" t="s">
        <v>17</v>
      </c>
      <c r="G20" s="5" t="s">
        <v>17</v>
      </c>
      <c r="H20" s="4">
        <v>0</v>
      </c>
      <c r="I20" s="5" t="s">
        <v>17</v>
      </c>
    </row>
    <row r="21" spans="1:9" x14ac:dyDescent="0.2">
      <c r="A21" t="s">
        <v>18</v>
      </c>
      <c r="B21" t="s">
        <v>36</v>
      </c>
      <c r="C21" s="4">
        <v>5</v>
      </c>
      <c r="D21" s="4">
        <v>5</v>
      </c>
      <c r="E21" s="5" t="s">
        <v>17</v>
      </c>
      <c r="F21" s="5" t="s">
        <v>17</v>
      </c>
      <c r="G21" s="5" t="s">
        <v>17</v>
      </c>
      <c r="H21" s="4">
        <v>0</v>
      </c>
      <c r="I21" s="5" t="s">
        <v>17</v>
      </c>
    </row>
    <row r="22" spans="1:9" x14ac:dyDescent="0.2">
      <c r="A22" t="s">
        <v>18</v>
      </c>
      <c r="B22" t="s">
        <v>37</v>
      </c>
      <c r="C22" s="5" t="s">
        <v>17</v>
      </c>
      <c r="D22" s="5" t="s">
        <v>17</v>
      </c>
      <c r="E22" s="5" t="s">
        <v>17</v>
      </c>
      <c r="F22" s="4">
        <v>10</v>
      </c>
      <c r="G22" s="5" t="s">
        <v>17</v>
      </c>
      <c r="H22" s="5" t="s">
        <v>17</v>
      </c>
      <c r="I22" s="5" t="s">
        <v>17</v>
      </c>
    </row>
    <row r="23" spans="1:9" x14ac:dyDescent="0.2">
      <c r="A23" t="s">
        <v>18</v>
      </c>
      <c r="B23" t="s">
        <v>38</v>
      </c>
      <c r="C23" s="5" t="s">
        <v>17</v>
      </c>
      <c r="D23" s="4">
        <v>0</v>
      </c>
      <c r="E23" s="5" t="s">
        <v>17</v>
      </c>
      <c r="F23" s="5" t="s">
        <v>17</v>
      </c>
      <c r="G23" s="5" t="s">
        <v>17</v>
      </c>
      <c r="H23" s="5" t="s">
        <v>17</v>
      </c>
      <c r="I23" s="5" t="s">
        <v>17</v>
      </c>
    </row>
    <row r="24" spans="1:9" x14ac:dyDescent="0.2">
      <c r="A24" t="s">
        <v>18</v>
      </c>
      <c r="B24" t="s">
        <v>39</v>
      </c>
      <c r="C24" s="4">
        <v>0</v>
      </c>
      <c r="D24" s="5" t="s">
        <v>17</v>
      </c>
      <c r="E24" s="4">
        <v>5</v>
      </c>
      <c r="F24" s="4">
        <v>0</v>
      </c>
      <c r="G24" s="4">
        <v>0</v>
      </c>
      <c r="H24" s="4">
        <v>0</v>
      </c>
      <c r="I24" s="4">
        <v>0</v>
      </c>
    </row>
    <row r="25" spans="1:9" x14ac:dyDescent="0.2">
      <c r="A25" t="s">
        <v>18</v>
      </c>
      <c r="B25" t="s">
        <v>40</v>
      </c>
      <c r="C25" s="4">
        <v>0</v>
      </c>
      <c r="D25" s="4">
        <v>0</v>
      </c>
      <c r="E25" s="4">
        <v>0</v>
      </c>
      <c r="F25" s="4">
        <v>0</v>
      </c>
      <c r="G25" s="4">
        <v>0</v>
      </c>
      <c r="H25" s="4">
        <v>0</v>
      </c>
      <c r="I25" s="4">
        <v>0</v>
      </c>
    </row>
    <row r="26" spans="1:9" x14ac:dyDescent="0.2">
      <c r="A26" t="s">
        <v>20</v>
      </c>
      <c r="B26" t="s">
        <v>41</v>
      </c>
      <c r="C26" s="4">
        <v>0</v>
      </c>
      <c r="D26" s="4">
        <v>0</v>
      </c>
      <c r="E26" s="4">
        <v>0</v>
      </c>
      <c r="F26" s="4">
        <v>0</v>
      </c>
      <c r="G26" s="4">
        <v>0</v>
      </c>
      <c r="H26" s="4">
        <v>0</v>
      </c>
      <c r="I26" s="4">
        <v>0</v>
      </c>
    </row>
    <row r="27" spans="1:9" x14ac:dyDescent="0.2">
      <c r="A27" t="s">
        <v>20</v>
      </c>
      <c r="B27" t="s">
        <v>42</v>
      </c>
      <c r="C27" s="4">
        <v>0</v>
      </c>
      <c r="D27" s="4">
        <v>0</v>
      </c>
      <c r="E27" s="4">
        <v>0</v>
      </c>
      <c r="F27" s="4">
        <v>0</v>
      </c>
      <c r="G27" s="4">
        <v>0</v>
      </c>
      <c r="H27" s="4">
        <v>0</v>
      </c>
      <c r="I27" s="4">
        <v>0</v>
      </c>
    </row>
    <row r="28" spans="1:9" x14ac:dyDescent="0.2">
      <c r="A28" t="s">
        <v>20</v>
      </c>
      <c r="B28" t="s">
        <v>43</v>
      </c>
      <c r="C28" s="4">
        <v>0</v>
      </c>
      <c r="D28" s="4">
        <v>0</v>
      </c>
      <c r="E28" s="4">
        <v>0</v>
      </c>
      <c r="F28" s="4">
        <v>0</v>
      </c>
      <c r="G28" s="4">
        <v>0</v>
      </c>
      <c r="H28" s="4">
        <v>0</v>
      </c>
      <c r="I28" s="4">
        <v>0</v>
      </c>
    </row>
    <row r="29" spans="1:9" x14ac:dyDescent="0.2">
      <c r="A29" t="s">
        <v>20</v>
      </c>
      <c r="B29" t="s">
        <v>44</v>
      </c>
      <c r="C29" s="4">
        <v>15</v>
      </c>
      <c r="D29" s="4">
        <v>20</v>
      </c>
      <c r="E29" s="5" t="s">
        <v>17</v>
      </c>
      <c r="F29" s="4">
        <v>0</v>
      </c>
      <c r="G29" s="4">
        <v>10</v>
      </c>
      <c r="H29" s="4">
        <v>0</v>
      </c>
      <c r="I29" s="4">
        <v>0</v>
      </c>
    </row>
    <row r="30" spans="1:9" x14ac:dyDescent="0.2">
      <c r="A30" t="s">
        <v>20</v>
      </c>
      <c r="B30" t="s">
        <v>45</v>
      </c>
      <c r="C30" s="4">
        <v>10</v>
      </c>
      <c r="D30" s="4">
        <v>0</v>
      </c>
      <c r="E30" s="4">
        <v>0</v>
      </c>
      <c r="F30" s="4">
        <v>0</v>
      </c>
      <c r="G30" s="5" t="s">
        <v>17</v>
      </c>
      <c r="H30" s="4">
        <v>10</v>
      </c>
      <c r="I30" s="4">
        <v>15</v>
      </c>
    </row>
    <row r="31" spans="1:9" x14ac:dyDescent="0.2">
      <c r="A31" t="s">
        <v>20</v>
      </c>
      <c r="B31" t="s">
        <v>38</v>
      </c>
      <c r="C31" s="4">
        <v>5</v>
      </c>
      <c r="D31" s="4">
        <v>0</v>
      </c>
      <c r="E31" s="4">
        <v>0</v>
      </c>
      <c r="F31" s="4">
        <v>0</v>
      </c>
      <c r="G31" s="4">
        <v>0</v>
      </c>
      <c r="H31" s="4">
        <v>0</v>
      </c>
      <c r="I31" s="4">
        <v>0</v>
      </c>
    </row>
    <row r="32" spans="1:9" x14ac:dyDescent="0.2">
      <c r="A32" t="s">
        <v>20</v>
      </c>
      <c r="B32" t="s">
        <v>46</v>
      </c>
      <c r="C32" s="4">
        <v>0</v>
      </c>
      <c r="D32" s="4">
        <v>0</v>
      </c>
      <c r="E32" s="4">
        <v>0</v>
      </c>
      <c r="F32" s="4">
        <v>0</v>
      </c>
      <c r="G32" s="4">
        <v>0</v>
      </c>
      <c r="H32" s="4">
        <v>0</v>
      </c>
      <c r="I32" s="4">
        <v>0</v>
      </c>
    </row>
    <row r="33" spans="1:9" x14ac:dyDescent="0.2">
      <c r="A33" t="s">
        <v>20</v>
      </c>
      <c r="B33" t="s">
        <v>39</v>
      </c>
      <c r="C33" s="4">
        <v>5</v>
      </c>
      <c r="D33" s="4">
        <v>5</v>
      </c>
      <c r="E33" s="4">
        <v>0</v>
      </c>
      <c r="F33" s="4">
        <v>0</v>
      </c>
      <c r="G33" s="4">
        <v>0</v>
      </c>
      <c r="H33" s="4">
        <v>0</v>
      </c>
      <c r="I33" s="4">
        <v>0</v>
      </c>
    </row>
    <row r="34" spans="1:9" x14ac:dyDescent="0.2">
      <c r="A34" t="s">
        <v>20</v>
      </c>
      <c r="B34" t="s">
        <v>40</v>
      </c>
      <c r="C34" s="4">
        <v>0</v>
      </c>
      <c r="D34" s="4">
        <v>10</v>
      </c>
      <c r="E34" s="4">
        <v>5</v>
      </c>
      <c r="F34" s="5" t="s">
        <v>17</v>
      </c>
      <c r="G34" s="4">
        <v>0</v>
      </c>
      <c r="H34" s="4">
        <v>0</v>
      </c>
      <c r="I34" s="4">
        <v>0</v>
      </c>
    </row>
    <row r="35" spans="1:9" x14ac:dyDescent="0.2">
      <c r="A35" t="s">
        <v>20</v>
      </c>
      <c r="B35" t="s">
        <v>47</v>
      </c>
      <c r="C35" s="4">
        <v>0</v>
      </c>
      <c r="D35" s="4">
        <v>0</v>
      </c>
      <c r="E35" s="4">
        <v>0</v>
      </c>
      <c r="F35" s="4">
        <v>0</v>
      </c>
      <c r="G35" s="5" t="s">
        <v>17</v>
      </c>
      <c r="H35" s="4">
        <v>0</v>
      </c>
      <c r="I35" s="4">
        <v>0</v>
      </c>
    </row>
    <row r="36" spans="1:9" x14ac:dyDescent="0.2">
      <c r="A36" t="s">
        <v>22</v>
      </c>
      <c r="B36" t="s">
        <v>41</v>
      </c>
      <c r="C36" s="4">
        <v>40</v>
      </c>
      <c r="D36" s="4">
        <v>0</v>
      </c>
      <c r="E36" s="4">
        <v>0</v>
      </c>
      <c r="F36" s="4">
        <v>0</v>
      </c>
      <c r="G36" s="4">
        <v>0</v>
      </c>
      <c r="H36" s="4">
        <v>55</v>
      </c>
      <c r="I36" s="4">
        <v>25</v>
      </c>
    </row>
    <row r="37" spans="1:9" x14ac:dyDescent="0.2">
      <c r="A37" t="s">
        <v>22</v>
      </c>
      <c r="B37" t="s">
        <v>42</v>
      </c>
      <c r="C37" s="4">
        <v>0</v>
      </c>
      <c r="D37" s="4">
        <v>0</v>
      </c>
      <c r="E37" s="4">
        <v>0</v>
      </c>
      <c r="F37" s="4">
        <v>0</v>
      </c>
      <c r="G37" s="4">
        <v>0</v>
      </c>
      <c r="H37" s="4">
        <v>0</v>
      </c>
      <c r="I37" s="4">
        <v>0</v>
      </c>
    </row>
    <row r="38" spans="1:9" x14ac:dyDescent="0.2">
      <c r="A38" t="s">
        <v>22</v>
      </c>
      <c r="B38" t="s">
        <v>43</v>
      </c>
      <c r="C38" s="4">
        <v>0</v>
      </c>
      <c r="D38" s="4">
        <v>0</v>
      </c>
      <c r="E38" s="4">
        <v>0</v>
      </c>
      <c r="F38" s="4">
        <v>0</v>
      </c>
      <c r="G38" s="4">
        <v>0</v>
      </c>
      <c r="H38" s="4">
        <v>0</v>
      </c>
      <c r="I38" s="4">
        <v>0</v>
      </c>
    </row>
    <row r="39" spans="1:9" x14ac:dyDescent="0.2">
      <c r="A39" t="s">
        <v>22</v>
      </c>
      <c r="B39" t="s">
        <v>48</v>
      </c>
      <c r="C39" s="4">
        <v>0</v>
      </c>
      <c r="D39" s="4">
        <v>0</v>
      </c>
      <c r="E39" s="4">
        <v>0</v>
      </c>
      <c r="F39" s="4">
        <v>0</v>
      </c>
      <c r="G39" s="4">
        <v>0</v>
      </c>
      <c r="H39" s="4">
        <v>0</v>
      </c>
      <c r="I39" s="4">
        <v>0</v>
      </c>
    </row>
    <row r="40" spans="1:9" x14ac:dyDescent="0.2">
      <c r="A40" t="s">
        <v>22</v>
      </c>
      <c r="B40" t="s">
        <v>49</v>
      </c>
      <c r="C40" s="4">
        <v>0</v>
      </c>
      <c r="D40" s="4">
        <v>0</v>
      </c>
      <c r="E40" s="4">
        <v>0</v>
      </c>
      <c r="F40" s="4">
        <v>0</v>
      </c>
      <c r="G40" s="4">
        <v>0</v>
      </c>
      <c r="H40" s="4">
        <v>0</v>
      </c>
      <c r="I40" s="4">
        <v>0</v>
      </c>
    </row>
    <row r="41" spans="1:9" x14ac:dyDescent="0.2">
      <c r="A41" t="s">
        <v>22</v>
      </c>
      <c r="B41" t="s">
        <v>44</v>
      </c>
      <c r="C41" s="4">
        <v>135</v>
      </c>
      <c r="D41" s="4">
        <v>45</v>
      </c>
      <c r="E41" s="4">
        <v>70</v>
      </c>
      <c r="F41" s="4">
        <v>130</v>
      </c>
      <c r="G41" s="4">
        <v>55</v>
      </c>
      <c r="H41" s="4">
        <v>35</v>
      </c>
      <c r="I41" s="4">
        <v>60</v>
      </c>
    </row>
    <row r="42" spans="1:9" x14ac:dyDescent="0.2">
      <c r="A42" t="s">
        <v>22</v>
      </c>
      <c r="B42" t="s">
        <v>50</v>
      </c>
      <c r="C42" s="4">
        <v>0</v>
      </c>
      <c r="D42" s="4">
        <v>0</v>
      </c>
      <c r="E42" s="4">
        <v>0</v>
      </c>
      <c r="F42" s="4">
        <v>0</v>
      </c>
      <c r="G42" s="4">
        <v>0</v>
      </c>
      <c r="H42" s="4">
        <v>0</v>
      </c>
      <c r="I42" s="4">
        <v>0</v>
      </c>
    </row>
    <row r="43" spans="1:9" x14ac:dyDescent="0.2">
      <c r="A43" t="s">
        <v>22</v>
      </c>
      <c r="B43" t="s">
        <v>51</v>
      </c>
      <c r="C43" s="4">
        <v>5</v>
      </c>
      <c r="D43" s="4">
        <v>100</v>
      </c>
      <c r="E43" s="4">
        <v>75</v>
      </c>
      <c r="F43" s="5" t="s">
        <v>17</v>
      </c>
      <c r="G43" s="4">
        <v>5</v>
      </c>
      <c r="H43" s="5" t="s">
        <v>17</v>
      </c>
      <c r="I43" s="5" t="s">
        <v>17</v>
      </c>
    </row>
    <row r="44" spans="1:9" x14ac:dyDescent="0.2">
      <c r="A44" t="s">
        <v>22</v>
      </c>
      <c r="B44" t="s">
        <v>52</v>
      </c>
      <c r="C44" s="4">
        <v>0</v>
      </c>
      <c r="D44" s="4">
        <v>0</v>
      </c>
      <c r="E44" s="4">
        <v>20</v>
      </c>
      <c r="F44" s="4">
        <v>10</v>
      </c>
      <c r="G44" s="4">
        <v>10</v>
      </c>
      <c r="H44" s="4">
        <v>0</v>
      </c>
      <c r="I44" s="5" t="s">
        <v>17</v>
      </c>
    </row>
    <row r="45" spans="1:9" x14ac:dyDescent="0.2">
      <c r="A45" t="s">
        <v>22</v>
      </c>
      <c r="B45" t="s">
        <v>45</v>
      </c>
      <c r="C45" s="4">
        <v>45</v>
      </c>
      <c r="D45" s="4">
        <v>0</v>
      </c>
      <c r="E45" s="5" t="s">
        <v>17</v>
      </c>
      <c r="F45" s="4">
        <v>0</v>
      </c>
      <c r="G45" s="4">
        <v>0</v>
      </c>
      <c r="H45" s="4">
        <v>15</v>
      </c>
      <c r="I45" s="4">
        <v>0</v>
      </c>
    </row>
    <row r="46" spans="1:9" x14ac:dyDescent="0.2">
      <c r="A46" t="s">
        <v>22</v>
      </c>
      <c r="B46" t="s">
        <v>38</v>
      </c>
      <c r="C46" s="5" t="s">
        <v>17</v>
      </c>
      <c r="D46" s="4">
        <v>5</v>
      </c>
      <c r="E46" s="4">
        <v>0</v>
      </c>
      <c r="F46" s="4">
        <v>0</v>
      </c>
      <c r="G46" s="4">
        <v>0</v>
      </c>
      <c r="H46" s="4">
        <v>10</v>
      </c>
      <c r="I46" s="4">
        <v>0</v>
      </c>
    </row>
    <row r="47" spans="1:9" x14ac:dyDescent="0.2">
      <c r="A47" t="s">
        <v>22</v>
      </c>
      <c r="B47" t="s">
        <v>53</v>
      </c>
      <c r="C47" s="4">
        <v>10</v>
      </c>
      <c r="D47" s="4">
        <v>30</v>
      </c>
      <c r="E47" s="4">
        <v>5</v>
      </c>
      <c r="F47" s="4">
        <v>15</v>
      </c>
      <c r="G47" s="4">
        <v>10</v>
      </c>
      <c r="H47" s="4">
        <v>10</v>
      </c>
      <c r="I47" s="5" t="s">
        <v>17</v>
      </c>
    </row>
    <row r="48" spans="1:9" x14ac:dyDescent="0.2">
      <c r="A48" t="s">
        <v>22</v>
      </c>
      <c r="B48" t="s">
        <v>54</v>
      </c>
      <c r="C48" s="4">
        <v>0</v>
      </c>
      <c r="D48" s="4">
        <v>0</v>
      </c>
      <c r="E48" s="4">
        <v>0</v>
      </c>
      <c r="F48" s="4">
        <v>0</v>
      </c>
      <c r="G48" s="4">
        <v>0</v>
      </c>
      <c r="H48" s="4">
        <v>0</v>
      </c>
      <c r="I48" s="4">
        <v>0</v>
      </c>
    </row>
    <row r="49" spans="1:9" x14ac:dyDescent="0.2">
      <c r="A49" t="s">
        <v>22</v>
      </c>
      <c r="B49" t="s">
        <v>55</v>
      </c>
      <c r="C49" s="4">
        <v>0</v>
      </c>
      <c r="D49" s="5" t="s">
        <v>17</v>
      </c>
      <c r="E49" s="4">
        <v>0</v>
      </c>
      <c r="F49" s="4">
        <v>0</v>
      </c>
      <c r="G49" s="4">
        <v>0</v>
      </c>
      <c r="H49" s="4">
        <v>0</v>
      </c>
      <c r="I49" s="4">
        <v>0</v>
      </c>
    </row>
    <row r="50" spans="1:9" x14ac:dyDescent="0.2">
      <c r="A50" t="s">
        <v>22</v>
      </c>
      <c r="B50" t="s">
        <v>46</v>
      </c>
      <c r="C50" s="5" t="s">
        <v>17</v>
      </c>
      <c r="D50" s="5" t="s">
        <v>17</v>
      </c>
      <c r="E50" s="4">
        <v>0</v>
      </c>
      <c r="F50" s="4">
        <v>0</v>
      </c>
      <c r="G50" s="4">
        <v>0</v>
      </c>
      <c r="H50" s="4">
        <v>0</v>
      </c>
      <c r="I50" s="4">
        <v>0</v>
      </c>
    </row>
    <row r="51" spans="1:9" x14ac:dyDescent="0.2">
      <c r="A51" t="s">
        <v>22</v>
      </c>
      <c r="B51" t="s">
        <v>39</v>
      </c>
      <c r="C51" s="4">
        <v>5</v>
      </c>
      <c r="D51" s="4">
        <v>5</v>
      </c>
      <c r="E51" s="4">
        <v>5</v>
      </c>
      <c r="F51" s="5" t="s">
        <v>17</v>
      </c>
      <c r="G51" s="4">
        <v>0</v>
      </c>
      <c r="H51" s="4">
        <v>0</v>
      </c>
      <c r="I51" s="5" t="s">
        <v>17</v>
      </c>
    </row>
    <row r="52" spans="1:9" x14ac:dyDescent="0.2">
      <c r="A52" t="s">
        <v>22</v>
      </c>
      <c r="B52" t="s">
        <v>40</v>
      </c>
      <c r="C52" s="5" t="s">
        <v>17</v>
      </c>
      <c r="D52" s="4">
        <v>0</v>
      </c>
      <c r="E52" s="5" t="s">
        <v>17</v>
      </c>
      <c r="F52" s="5" t="s">
        <v>17</v>
      </c>
      <c r="G52" s="5" t="s">
        <v>17</v>
      </c>
      <c r="H52" s="4">
        <v>0</v>
      </c>
      <c r="I52" s="4">
        <v>0</v>
      </c>
    </row>
    <row r="53" spans="1:9" x14ac:dyDescent="0.2">
      <c r="A53" t="s">
        <v>22</v>
      </c>
      <c r="B53" t="s">
        <v>47</v>
      </c>
      <c r="C53" s="4">
        <v>0</v>
      </c>
      <c r="D53" s="4">
        <v>0</v>
      </c>
      <c r="E53" s="4">
        <v>0</v>
      </c>
      <c r="F53" s="4">
        <v>0</v>
      </c>
      <c r="G53" s="4">
        <v>0</v>
      </c>
      <c r="H53" s="4">
        <v>0</v>
      </c>
      <c r="I53" s="4">
        <v>0</v>
      </c>
    </row>
    <row r="54" spans="1:9" x14ac:dyDescent="0.2">
      <c r="A54" t="s">
        <v>24</v>
      </c>
      <c r="B54" t="s">
        <v>56</v>
      </c>
      <c r="C54" s="4">
        <v>0</v>
      </c>
      <c r="D54" s="4">
        <v>0</v>
      </c>
      <c r="E54" s="4">
        <v>0</v>
      </c>
      <c r="F54" s="4">
        <v>0</v>
      </c>
      <c r="G54" s="4">
        <v>0</v>
      </c>
      <c r="H54" s="4">
        <v>0</v>
      </c>
      <c r="I54" s="4">
        <v>0</v>
      </c>
    </row>
    <row r="55" spans="1:9" x14ac:dyDescent="0.2">
      <c r="A55" t="s">
        <v>24</v>
      </c>
      <c r="B55" t="s">
        <v>41</v>
      </c>
      <c r="C55" s="4">
        <v>0</v>
      </c>
      <c r="D55" s="4">
        <v>0</v>
      </c>
      <c r="E55" s="4">
        <v>0</v>
      </c>
      <c r="F55" s="4">
        <v>0</v>
      </c>
      <c r="G55" s="4">
        <v>0</v>
      </c>
      <c r="H55" s="4">
        <v>0</v>
      </c>
      <c r="I55" s="4">
        <v>0</v>
      </c>
    </row>
    <row r="56" spans="1:9" x14ac:dyDescent="0.2">
      <c r="A56" t="s">
        <v>24</v>
      </c>
      <c r="B56" t="s">
        <v>42</v>
      </c>
      <c r="C56" s="4">
        <v>0</v>
      </c>
      <c r="D56" s="4">
        <v>0</v>
      </c>
      <c r="E56" s="4">
        <v>0</v>
      </c>
      <c r="F56" s="4">
        <v>0</v>
      </c>
      <c r="G56" s="4">
        <v>0</v>
      </c>
      <c r="H56" s="4">
        <v>0</v>
      </c>
      <c r="I56" s="4">
        <v>0</v>
      </c>
    </row>
    <row r="57" spans="1:9" x14ac:dyDescent="0.2">
      <c r="A57" t="s">
        <v>24</v>
      </c>
      <c r="B57" t="s">
        <v>43</v>
      </c>
      <c r="C57" s="4">
        <v>0</v>
      </c>
      <c r="D57" s="4">
        <v>0</v>
      </c>
      <c r="E57" s="4">
        <v>0</v>
      </c>
      <c r="F57" s="4">
        <v>0</v>
      </c>
      <c r="G57" s="4">
        <v>0</v>
      </c>
      <c r="H57" s="5" t="s">
        <v>30</v>
      </c>
      <c r="I57" s="5" t="s">
        <v>30</v>
      </c>
    </row>
    <row r="58" spans="1:9" x14ac:dyDescent="0.2">
      <c r="A58" t="s">
        <v>24</v>
      </c>
      <c r="B58" t="s">
        <v>57</v>
      </c>
      <c r="C58" s="5" t="s">
        <v>30</v>
      </c>
      <c r="D58" s="5" t="s">
        <v>30</v>
      </c>
      <c r="E58" s="5" t="s">
        <v>30</v>
      </c>
      <c r="F58" s="5" t="s">
        <v>30</v>
      </c>
      <c r="G58" s="5" t="s">
        <v>30</v>
      </c>
      <c r="H58" s="4">
        <v>0</v>
      </c>
      <c r="I58" s="4">
        <v>0</v>
      </c>
    </row>
    <row r="59" spans="1:9" x14ac:dyDescent="0.2">
      <c r="A59" t="s">
        <v>24</v>
      </c>
      <c r="B59" t="s">
        <v>58</v>
      </c>
      <c r="C59" s="4">
        <v>0</v>
      </c>
      <c r="D59" s="4">
        <v>0</v>
      </c>
      <c r="E59" s="5" t="s">
        <v>30</v>
      </c>
      <c r="F59" s="5" t="s">
        <v>30</v>
      </c>
      <c r="G59" s="5" t="s">
        <v>30</v>
      </c>
      <c r="H59" s="5" t="s">
        <v>30</v>
      </c>
      <c r="I59" s="5" t="s">
        <v>30</v>
      </c>
    </row>
    <row r="60" spans="1:9" x14ac:dyDescent="0.2">
      <c r="A60" t="s">
        <v>24</v>
      </c>
      <c r="B60" t="s">
        <v>59</v>
      </c>
      <c r="C60" s="4">
        <v>50</v>
      </c>
      <c r="D60" s="4">
        <v>40</v>
      </c>
      <c r="E60" s="4">
        <v>35</v>
      </c>
      <c r="F60" s="4">
        <v>25</v>
      </c>
      <c r="G60" s="4">
        <v>70</v>
      </c>
      <c r="H60" s="4">
        <v>45</v>
      </c>
      <c r="I60" s="4">
        <v>20</v>
      </c>
    </row>
    <row r="61" spans="1:9" x14ac:dyDescent="0.2">
      <c r="A61" t="s">
        <v>24</v>
      </c>
      <c r="B61" t="s">
        <v>51</v>
      </c>
      <c r="C61" s="4">
        <v>30</v>
      </c>
      <c r="D61" s="4">
        <v>40</v>
      </c>
      <c r="E61" s="4">
        <v>35</v>
      </c>
      <c r="F61" s="4">
        <v>60</v>
      </c>
      <c r="G61" s="4">
        <v>30</v>
      </c>
      <c r="H61" s="4">
        <v>15</v>
      </c>
      <c r="I61" s="4">
        <v>15</v>
      </c>
    </row>
    <row r="62" spans="1:9" x14ac:dyDescent="0.2">
      <c r="A62" t="s">
        <v>24</v>
      </c>
      <c r="B62" t="s">
        <v>45</v>
      </c>
      <c r="C62" s="4">
        <v>65</v>
      </c>
      <c r="D62" s="4">
        <v>80</v>
      </c>
      <c r="E62" s="4">
        <v>0</v>
      </c>
      <c r="F62" s="4">
        <v>0</v>
      </c>
      <c r="G62" s="4">
        <v>0</v>
      </c>
      <c r="H62" s="5" t="s">
        <v>30</v>
      </c>
      <c r="I62" s="5" t="s">
        <v>30</v>
      </c>
    </row>
    <row r="63" spans="1:9" x14ac:dyDescent="0.2">
      <c r="A63" t="s">
        <v>24</v>
      </c>
      <c r="B63" t="s">
        <v>38</v>
      </c>
      <c r="C63" s="5" t="s">
        <v>17</v>
      </c>
      <c r="D63" s="4">
        <v>0</v>
      </c>
      <c r="E63" s="4">
        <v>0</v>
      </c>
      <c r="F63" s="4">
        <v>0</v>
      </c>
      <c r="G63" s="4">
        <v>0</v>
      </c>
      <c r="H63" s="4">
        <v>0</v>
      </c>
      <c r="I63" s="4">
        <v>0</v>
      </c>
    </row>
    <row r="64" spans="1:9" x14ac:dyDescent="0.2">
      <c r="A64" t="s">
        <v>24</v>
      </c>
      <c r="B64" t="s">
        <v>53</v>
      </c>
      <c r="C64" s="4">
        <v>0</v>
      </c>
      <c r="D64" s="4">
        <v>20</v>
      </c>
      <c r="E64" s="4">
        <v>25</v>
      </c>
      <c r="F64" s="4">
        <v>5</v>
      </c>
      <c r="G64" s="4">
        <v>10</v>
      </c>
      <c r="H64" s="4">
        <v>5</v>
      </c>
      <c r="I64" s="4">
        <v>0</v>
      </c>
    </row>
    <row r="65" spans="1:9" x14ac:dyDescent="0.2">
      <c r="A65" t="s">
        <v>24</v>
      </c>
      <c r="B65" t="s">
        <v>54</v>
      </c>
      <c r="C65" s="4">
        <v>0</v>
      </c>
      <c r="D65" s="4">
        <v>0</v>
      </c>
      <c r="E65" s="4">
        <v>0</v>
      </c>
      <c r="F65" s="4">
        <v>0</v>
      </c>
      <c r="G65" s="4">
        <v>0</v>
      </c>
      <c r="H65" s="4">
        <v>0</v>
      </c>
      <c r="I65" s="4">
        <v>0</v>
      </c>
    </row>
    <row r="66" spans="1:9" x14ac:dyDescent="0.2">
      <c r="A66" t="s">
        <v>24</v>
      </c>
      <c r="B66" t="s">
        <v>46</v>
      </c>
      <c r="C66" s="4">
        <v>0</v>
      </c>
      <c r="D66" s="4">
        <v>0</v>
      </c>
      <c r="E66" s="4">
        <v>0</v>
      </c>
      <c r="F66" s="4">
        <v>0</v>
      </c>
      <c r="G66" s="4">
        <v>0</v>
      </c>
      <c r="H66" s="4">
        <v>0</v>
      </c>
      <c r="I66" s="4">
        <v>0</v>
      </c>
    </row>
    <row r="67" spans="1:9" x14ac:dyDescent="0.2">
      <c r="A67" t="s">
        <v>24</v>
      </c>
      <c r="B67" t="s">
        <v>39</v>
      </c>
      <c r="C67" s="4">
        <v>0</v>
      </c>
      <c r="D67" s="5" t="s">
        <v>17</v>
      </c>
      <c r="E67" s="5" t="s">
        <v>17</v>
      </c>
      <c r="F67" s="4">
        <v>10</v>
      </c>
      <c r="G67" s="4">
        <v>0</v>
      </c>
      <c r="H67" s="4">
        <v>10</v>
      </c>
      <c r="I67" s="4">
        <v>0</v>
      </c>
    </row>
    <row r="68" spans="1:9" x14ac:dyDescent="0.2">
      <c r="A68" t="s">
        <v>24</v>
      </c>
      <c r="B68" t="s">
        <v>47</v>
      </c>
      <c r="C68" s="4">
        <v>0</v>
      </c>
      <c r="D68" s="4">
        <v>0</v>
      </c>
      <c r="E68" s="4">
        <v>25</v>
      </c>
      <c r="F68" s="4">
        <v>90</v>
      </c>
      <c r="G68" s="4">
        <v>0</v>
      </c>
      <c r="H68" s="4">
        <v>0</v>
      </c>
      <c r="I68" s="4">
        <v>0</v>
      </c>
    </row>
    <row r="69" spans="1:9" x14ac:dyDescent="0.2">
      <c r="A69" t="s">
        <v>26</v>
      </c>
      <c r="B69" t="s">
        <v>41</v>
      </c>
      <c r="C69" s="4">
        <v>0</v>
      </c>
      <c r="D69" s="4">
        <v>0</v>
      </c>
      <c r="E69" s="4">
        <v>0</v>
      </c>
      <c r="F69" s="4">
        <v>0</v>
      </c>
      <c r="G69" s="4">
        <v>0</v>
      </c>
      <c r="H69" s="4">
        <v>0</v>
      </c>
      <c r="I69" s="4">
        <v>0</v>
      </c>
    </row>
    <row r="70" spans="1:9" x14ac:dyDescent="0.2">
      <c r="A70" t="s">
        <v>26</v>
      </c>
      <c r="B70" t="s">
        <v>43</v>
      </c>
      <c r="C70" s="4">
        <v>0</v>
      </c>
      <c r="D70" s="4">
        <v>0</v>
      </c>
      <c r="E70" s="4">
        <v>0</v>
      </c>
      <c r="F70" s="5" t="s">
        <v>30</v>
      </c>
      <c r="G70" s="5" t="s">
        <v>30</v>
      </c>
      <c r="H70" s="5" t="s">
        <v>30</v>
      </c>
      <c r="I70" s="5" t="s">
        <v>30</v>
      </c>
    </row>
    <row r="71" spans="1:9" x14ac:dyDescent="0.2">
      <c r="A71" t="s">
        <v>26</v>
      </c>
      <c r="B71" t="s">
        <v>58</v>
      </c>
      <c r="C71" s="4">
        <v>0</v>
      </c>
      <c r="D71" s="4">
        <v>0</v>
      </c>
      <c r="E71" s="5" t="s">
        <v>30</v>
      </c>
      <c r="F71" s="5" t="s">
        <v>30</v>
      </c>
      <c r="G71" s="5" t="s">
        <v>30</v>
      </c>
      <c r="H71" s="5" t="s">
        <v>30</v>
      </c>
      <c r="I71" s="5" t="s">
        <v>30</v>
      </c>
    </row>
    <row r="72" spans="1:9" x14ac:dyDescent="0.2">
      <c r="A72" t="s">
        <v>26</v>
      </c>
      <c r="B72" t="s">
        <v>59</v>
      </c>
      <c r="C72" s="4">
        <v>35</v>
      </c>
      <c r="D72" s="4">
        <v>35</v>
      </c>
      <c r="E72" s="5" t="s">
        <v>17</v>
      </c>
      <c r="F72" s="4">
        <v>15</v>
      </c>
      <c r="G72" s="5" t="s">
        <v>17</v>
      </c>
      <c r="H72" s="4">
        <v>5</v>
      </c>
      <c r="I72" s="4">
        <v>15</v>
      </c>
    </row>
    <row r="73" spans="1:9" x14ac:dyDescent="0.2">
      <c r="A73" t="s">
        <v>26</v>
      </c>
      <c r="B73" t="s">
        <v>51</v>
      </c>
      <c r="C73" s="4">
        <v>0</v>
      </c>
      <c r="D73" s="4">
        <v>0</v>
      </c>
      <c r="E73" s="5" t="s">
        <v>30</v>
      </c>
      <c r="F73" s="5" t="s">
        <v>30</v>
      </c>
      <c r="G73" s="5" t="s">
        <v>30</v>
      </c>
      <c r="H73" s="5" t="s">
        <v>30</v>
      </c>
      <c r="I73" s="5" t="s">
        <v>30</v>
      </c>
    </row>
    <row r="74" spans="1:9" x14ac:dyDescent="0.2">
      <c r="A74" t="s">
        <v>26</v>
      </c>
      <c r="B74" t="s">
        <v>45</v>
      </c>
      <c r="C74" s="4">
        <v>20</v>
      </c>
      <c r="D74" s="4">
        <v>35</v>
      </c>
      <c r="E74" s="4">
        <v>0</v>
      </c>
      <c r="F74" s="5" t="s">
        <v>17</v>
      </c>
      <c r="G74" s="4">
        <v>0</v>
      </c>
      <c r="H74" s="5" t="s">
        <v>30</v>
      </c>
      <c r="I74" s="5" t="s">
        <v>30</v>
      </c>
    </row>
    <row r="75" spans="1:9" x14ac:dyDescent="0.2">
      <c r="A75" t="s">
        <v>26</v>
      </c>
      <c r="B75" t="s">
        <v>38</v>
      </c>
      <c r="C75" s="4">
        <v>0</v>
      </c>
      <c r="D75" s="4">
        <v>0</v>
      </c>
      <c r="E75" s="4">
        <v>0</v>
      </c>
      <c r="F75" s="4">
        <v>0</v>
      </c>
      <c r="G75" s="4">
        <v>0</v>
      </c>
      <c r="H75" s="4">
        <v>0</v>
      </c>
      <c r="I75" s="4">
        <v>0</v>
      </c>
    </row>
    <row r="76" spans="1:9" x14ac:dyDescent="0.2">
      <c r="A76" t="s">
        <v>26</v>
      </c>
      <c r="B76" t="s">
        <v>53</v>
      </c>
      <c r="C76" s="4">
        <v>0</v>
      </c>
      <c r="D76" s="4">
        <v>0</v>
      </c>
      <c r="E76" s="4">
        <v>0</v>
      </c>
      <c r="F76" s="5" t="s">
        <v>30</v>
      </c>
      <c r="G76" s="5" t="s">
        <v>30</v>
      </c>
      <c r="H76" s="5" t="s">
        <v>30</v>
      </c>
      <c r="I76" s="5" t="s">
        <v>30</v>
      </c>
    </row>
    <row r="77" spans="1:9" x14ac:dyDescent="0.2">
      <c r="A77" t="s">
        <v>26</v>
      </c>
      <c r="B77" t="s">
        <v>46</v>
      </c>
      <c r="C77" s="4">
        <v>0</v>
      </c>
      <c r="D77" s="4">
        <v>0</v>
      </c>
      <c r="E77" s="4">
        <v>0</v>
      </c>
      <c r="F77" s="4">
        <v>0</v>
      </c>
      <c r="G77" s="4">
        <v>0</v>
      </c>
      <c r="H77" s="4">
        <v>0</v>
      </c>
      <c r="I77" s="4">
        <v>0</v>
      </c>
    </row>
    <row r="78" spans="1:9" x14ac:dyDescent="0.2">
      <c r="A78" t="s">
        <v>26</v>
      </c>
      <c r="B78" t="s">
        <v>39</v>
      </c>
      <c r="C78" s="5" t="s">
        <v>17</v>
      </c>
      <c r="D78" s="4">
        <v>5</v>
      </c>
      <c r="E78" s="4">
        <v>0</v>
      </c>
      <c r="F78" s="4">
        <v>0</v>
      </c>
      <c r="G78" s="4">
        <v>0</v>
      </c>
      <c r="H78" s="4">
        <v>0</v>
      </c>
      <c r="I78" s="5" t="s">
        <v>17</v>
      </c>
    </row>
    <row r="79" spans="1:9" x14ac:dyDescent="0.2">
      <c r="A79" t="s">
        <v>26</v>
      </c>
      <c r="B79" t="s">
        <v>60</v>
      </c>
      <c r="C79" s="4">
        <v>0</v>
      </c>
      <c r="D79" s="4">
        <v>0</v>
      </c>
      <c r="E79" s="4">
        <v>0</v>
      </c>
      <c r="F79" s="4">
        <v>0</v>
      </c>
      <c r="G79" s="4">
        <v>0</v>
      </c>
      <c r="H79" s="4">
        <v>0</v>
      </c>
      <c r="I79" s="4">
        <v>0</v>
      </c>
    </row>
    <row r="80" spans="1:9" x14ac:dyDescent="0.2">
      <c r="A80" t="s">
        <v>28</v>
      </c>
      <c r="B80" t="s">
        <v>45</v>
      </c>
      <c r="C80" s="4">
        <v>15</v>
      </c>
      <c r="D80" s="4">
        <v>0</v>
      </c>
      <c r="E80" s="4">
        <v>0</v>
      </c>
      <c r="F80" s="5" t="s">
        <v>30</v>
      </c>
      <c r="G80" s="5" t="s">
        <v>30</v>
      </c>
      <c r="H80" s="5" t="s">
        <v>30</v>
      </c>
      <c r="I80" s="5" t="s">
        <v>30</v>
      </c>
    </row>
  </sheetData>
  <pageMargins left="0.7" right="0.7" top="0.75" bottom="0.75" header="0.3" footer="0.3"/>
  <pageSetup paperSize="9" orientation="portrait" horizontalDpi="300" verticalDpi="300"/>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80"/>
  <sheetViews>
    <sheetView workbookViewId="0"/>
  </sheetViews>
  <sheetFormatPr defaultColWidth="11.109375" defaultRowHeight="15" x14ac:dyDescent="0.2"/>
  <cols>
    <col min="1" max="1" width="6.6640625" customWidth="1"/>
    <col min="2" max="2" width="52.6640625" customWidth="1"/>
    <col min="3" max="9" width="19.6640625" customWidth="1"/>
  </cols>
  <sheetData>
    <row r="1" spans="1:9" ht="30" customHeight="1" x14ac:dyDescent="0.2">
      <c r="A1" s="12" t="s">
        <v>100</v>
      </c>
    </row>
    <row r="2" spans="1:9" x14ac:dyDescent="0.2">
      <c r="A2" t="s">
        <v>61</v>
      </c>
    </row>
    <row r="3" spans="1:9" x14ac:dyDescent="0.2">
      <c r="A3" t="s">
        <v>62</v>
      </c>
    </row>
    <row r="4" spans="1:9" ht="15.75" x14ac:dyDescent="0.25">
      <c r="A4" s="3" t="s">
        <v>6</v>
      </c>
      <c r="B4" s="3" t="s">
        <v>7</v>
      </c>
      <c r="C4" s="3" t="s">
        <v>8</v>
      </c>
      <c r="D4" s="3" t="s">
        <v>9</v>
      </c>
      <c r="E4" s="3" t="s">
        <v>10</v>
      </c>
      <c r="F4" s="3" t="s">
        <v>11</v>
      </c>
      <c r="G4" s="3" t="s">
        <v>12</v>
      </c>
      <c r="H4" s="3" t="s">
        <v>13</v>
      </c>
      <c r="I4" s="3" t="s">
        <v>14</v>
      </c>
    </row>
    <row r="5" spans="1:9" x14ac:dyDescent="0.2">
      <c r="A5" t="s">
        <v>15</v>
      </c>
      <c r="B5" t="s">
        <v>16</v>
      </c>
      <c r="C5" s="4">
        <v>0</v>
      </c>
      <c r="D5" s="4">
        <v>0</v>
      </c>
      <c r="E5" s="4">
        <v>0</v>
      </c>
      <c r="F5" s="4">
        <v>0</v>
      </c>
      <c r="G5" s="4">
        <v>0</v>
      </c>
      <c r="H5" s="5" t="s">
        <v>17</v>
      </c>
      <c r="I5" s="4">
        <v>0</v>
      </c>
    </row>
    <row r="6" spans="1:9" x14ac:dyDescent="0.2">
      <c r="A6" t="s">
        <v>18</v>
      </c>
      <c r="B6" t="s">
        <v>19</v>
      </c>
      <c r="C6" s="4">
        <v>10</v>
      </c>
      <c r="D6" s="4">
        <v>15</v>
      </c>
      <c r="E6" s="4">
        <v>35</v>
      </c>
      <c r="F6" s="4">
        <v>0</v>
      </c>
      <c r="G6" s="4">
        <v>30</v>
      </c>
      <c r="H6" s="4">
        <v>110</v>
      </c>
      <c r="I6" s="4">
        <v>0</v>
      </c>
    </row>
    <row r="7" spans="1:9" x14ac:dyDescent="0.2">
      <c r="A7" t="s">
        <v>20</v>
      </c>
      <c r="B7" t="s">
        <v>21</v>
      </c>
      <c r="C7" s="4">
        <v>35</v>
      </c>
      <c r="D7" s="4">
        <v>65</v>
      </c>
      <c r="E7" s="4">
        <v>30</v>
      </c>
      <c r="F7" s="4">
        <v>40</v>
      </c>
      <c r="G7" s="4">
        <v>20</v>
      </c>
      <c r="H7" s="4">
        <v>45</v>
      </c>
      <c r="I7" s="4">
        <v>25</v>
      </c>
    </row>
    <row r="8" spans="1:9" x14ac:dyDescent="0.2">
      <c r="A8" t="s">
        <v>22</v>
      </c>
      <c r="B8" t="s">
        <v>23</v>
      </c>
      <c r="C8" s="4">
        <v>470</v>
      </c>
      <c r="D8" s="4">
        <v>320</v>
      </c>
      <c r="E8" s="4">
        <v>385</v>
      </c>
      <c r="F8" s="4">
        <v>275</v>
      </c>
      <c r="G8" s="4">
        <v>360</v>
      </c>
      <c r="H8" s="4">
        <v>345</v>
      </c>
      <c r="I8" s="4">
        <v>515</v>
      </c>
    </row>
    <row r="9" spans="1:9" x14ac:dyDescent="0.2">
      <c r="A9" t="s">
        <v>24</v>
      </c>
      <c r="B9" t="s">
        <v>25</v>
      </c>
      <c r="C9" s="4">
        <v>940</v>
      </c>
      <c r="D9" s="4">
        <v>1135</v>
      </c>
      <c r="E9" s="4">
        <v>1070</v>
      </c>
      <c r="F9" s="4">
        <v>970</v>
      </c>
      <c r="G9" s="4">
        <v>315</v>
      </c>
      <c r="H9" s="4">
        <v>580</v>
      </c>
      <c r="I9" s="4">
        <v>505</v>
      </c>
    </row>
    <row r="10" spans="1:9" x14ac:dyDescent="0.2">
      <c r="A10" t="s">
        <v>26</v>
      </c>
      <c r="B10" t="s">
        <v>27</v>
      </c>
      <c r="C10" s="4">
        <v>275</v>
      </c>
      <c r="D10" s="4">
        <v>300</v>
      </c>
      <c r="E10" s="4">
        <v>215</v>
      </c>
      <c r="F10" s="4">
        <v>120</v>
      </c>
      <c r="G10" s="4">
        <v>205</v>
      </c>
      <c r="H10" s="4">
        <v>135</v>
      </c>
      <c r="I10" s="4">
        <v>125</v>
      </c>
    </row>
    <row r="11" spans="1:9" x14ac:dyDescent="0.2">
      <c r="A11" t="s">
        <v>28</v>
      </c>
      <c r="B11" t="s">
        <v>29</v>
      </c>
      <c r="C11" s="4">
        <v>0</v>
      </c>
      <c r="D11" s="4">
        <v>0</v>
      </c>
      <c r="E11" s="4">
        <v>0</v>
      </c>
      <c r="F11" s="5" t="s">
        <v>30</v>
      </c>
      <c r="G11" s="5" t="s">
        <v>30</v>
      </c>
      <c r="H11" s="5" t="s">
        <v>30</v>
      </c>
      <c r="I11" s="5" t="s">
        <v>30</v>
      </c>
    </row>
    <row r="12" spans="1:9" x14ac:dyDescent="0.2">
      <c r="A12" s="8" t="s">
        <v>15</v>
      </c>
      <c r="B12" s="8" t="s">
        <v>31</v>
      </c>
      <c r="C12" s="7">
        <v>0</v>
      </c>
      <c r="D12" s="7">
        <v>0</v>
      </c>
      <c r="E12" s="7">
        <v>0</v>
      </c>
      <c r="F12" s="7">
        <v>0</v>
      </c>
      <c r="G12" s="6" t="s">
        <v>30</v>
      </c>
      <c r="H12" s="6" t="s">
        <v>30</v>
      </c>
      <c r="I12" s="6" t="s">
        <v>30</v>
      </c>
    </row>
    <row r="13" spans="1:9" x14ac:dyDescent="0.2">
      <c r="A13" t="s">
        <v>15</v>
      </c>
      <c r="B13" t="s">
        <v>32</v>
      </c>
      <c r="C13" s="4">
        <v>0</v>
      </c>
      <c r="D13" s="4">
        <v>0</v>
      </c>
      <c r="E13" s="4">
        <v>0</v>
      </c>
      <c r="F13" s="4">
        <v>0</v>
      </c>
      <c r="G13" s="5" t="s">
        <v>30</v>
      </c>
      <c r="H13" s="5" t="s">
        <v>30</v>
      </c>
      <c r="I13" s="5" t="s">
        <v>30</v>
      </c>
    </row>
    <row r="14" spans="1:9" x14ac:dyDescent="0.2">
      <c r="A14" t="s">
        <v>15</v>
      </c>
      <c r="B14" t="s">
        <v>33</v>
      </c>
      <c r="C14" s="4">
        <v>0</v>
      </c>
      <c r="D14" s="4">
        <v>0</v>
      </c>
      <c r="E14" s="4">
        <v>0</v>
      </c>
      <c r="F14" s="4">
        <v>0</v>
      </c>
      <c r="G14" s="5" t="s">
        <v>30</v>
      </c>
      <c r="H14" s="5" t="s">
        <v>30</v>
      </c>
      <c r="I14" s="5" t="s">
        <v>30</v>
      </c>
    </row>
    <row r="15" spans="1:9" x14ac:dyDescent="0.2">
      <c r="A15" t="s">
        <v>15</v>
      </c>
      <c r="B15" t="s">
        <v>34</v>
      </c>
      <c r="C15" s="4">
        <v>0</v>
      </c>
      <c r="D15" s="4">
        <v>0</v>
      </c>
      <c r="E15" s="4">
        <v>0</v>
      </c>
      <c r="F15" s="4">
        <v>0</v>
      </c>
      <c r="G15" s="4">
        <v>0</v>
      </c>
      <c r="H15" s="4">
        <v>0</v>
      </c>
      <c r="I15" s="4">
        <v>0</v>
      </c>
    </row>
    <row r="16" spans="1:9" x14ac:dyDescent="0.2">
      <c r="A16" t="s">
        <v>15</v>
      </c>
      <c r="B16" t="s">
        <v>35</v>
      </c>
      <c r="C16" s="4">
        <v>0</v>
      </c>
      <c r="D16" s="4">
        <v>0</v>
      </c>
      <c r="E16" s="4">
        <v>0</v>
      </c>
      <c r="F16" s="4">
        <v>0</v>
      </c>
      <c r="G16" s="4">
        <v>0</v>
      </c>
      <c r="H16" s="5" t="s">
        <v>17</v>
      </c>
      <c r="I16" s="4">
        <v>0</v>
      </c>
    </row>
    <row r="17" spans="1:9" x14ac:dyDescent="0.2">
      <c r="A17" t="s">
        <v>15</v>
      </c>
      <c r="B17" t="s">
        <v>36</v>
      </c>
      <c r="C17" s="4">
        <v>0</v>
      </c>
      <c r="D17" s="4">
        <v>0</v>
      </c>
      <c r="E17" s="4">
        <v>0</v>
      </c>
      <c r="F17" s="4">
        <v>0</v>
      </c>
      <c r="G17" s="4">
        <v>0</v>
      </c>
      <c r="H17" s="4">
        <v>0</v>
      </c>
      <c r="I17" s="4">
        <v>0</v>
      </c>
    </row>
    <row r="18" spans="1:9" x14ac:dyDescent="0.2">
      <c r="A18" t="s">
        <v>15</v>
      </c>
      <c r="B18" t="s">
        <v>37</v>
      </c>
      <c r="C18" s="4">
        <v>0</v>
      </c>
      <c r="D18" s="4">
        <v>0</v>
      </c>
      <c r="E18" s="4">
        <v>0</v>
      </c>
      <c r="F18" s="4">
        <v>0</v>
      </c>
      <c r="G18" s="4">
        <v>0</v>
      </c>
      <c r="H18" s="4">
        <v>0</v>
      </c>
      <c r="I18" s="4">
        <v>0</v>
      </c>
    </row>
    <row r="19" spans="1:9" x14ac:dyDescent="0.2">
      <c r="A19" t="s">
        <v>18</v>
      </c>
      <c r="B19" t="s">
        <v>34</v>
      </c>
      <c r="C19" s="4">
        <v>0</v>
      </c>
      <c r="D19" s="4">
        <v>0</v>
      </c>
      <c r="E19" s="4">
        <v>0</v>
      </c>
      <c r="F19" s="4">
        <v>0</v>
      </c>
      <c r="G19" s="4">
        <v>0</v>
      </c>
      <c r="H19" s="4">
        <v>0</v>
      </c>
      <c r="I19" s="4">
        <v>0</v>
      </c>
    </row>
    <row r="20" spans="1:9" x14ac:dyDescent="0.2">
      <c r="A20" t="s">
        <v>18</v>
      </c>
      <c r="B20" t="s">
        <v>35</v>
      </c>
      <c r="C20" s="4">
        <v>0</v>
      </c>
      <c r="D20" s="4">
        <v>10</v>
      </c>
      <c r="E20" s="4">
        <v>30</v>
      </c>
      <c r="F20" s="4">
        <v>0</v>
      </c>
      <c r="G20" s="4">
        <v>20</v>
      </c>
      <c r="H20" s="4">
        <v>25</v>
      </c>
      <c r="I20" s="4">
        <v>0</v>
      </c>
    </row>
    <row r="21" spans="1:9" x14ac:dyDescent="0.2">
      <c r="A21" t="s">
        <v>18</v>
      </c>
      <c r="B21" t="s">
        <v>36</v>
      </c>
      <c r="C21" s="4">
        <v>5</v>
      </c>
      <c r="D21" s="4">
        <v>0</v>
      </c>
      <c r="E21" s="4">
        <v>0</v>
      </c>
      <c r="F21" s="4">
        <v>0</v>
      </c>
      <c r="G21" s="4">
        <v>0</v>
      </c>
      <c r="H21" s="4">
        <v>15</v>
      </c>
      <c r="I21" s="4">
        <v>0</v>
      </c>
    </row>
    <row r="22" spans="1:9" x14ac:dyDescent="0.2">
      <c r="A22" t="s">
        <v>18</v>
      </c>
      <c r="B22" t="s">
        <v>37</v>
      </c>
      <c r="C22" s="4">
        <v>5</v>
      </c>
      <c r="D22" s="4">
        <v>5</v>
      </c>
      <c r="E22" s="4">
        <v>0</v>
      </c>
      <c r="F22" s="4">
        <v>0</v>
      </c>
      <c r="G22" s="4">
        <v>0</v>
      </c>
      <c r="H22" s="4">
        <v>35</v>
      </c>
      <c r="I22" s="4">
        <v>0</v>
      </c>
    </row>
    <row r="23" spans="1:9" x14ac:dyDescent="0.2">
      <c r="A23" t="s">
        <v>18</v>
      </c>
      <c r="B23" t="s">
        <v>38</v>
      </c>
      <c r="C23" s="4">
        <v>0</v>
      </c>
      <c r="D23" s="4">
        <v>0</v>
      </c>
      <c r="E23" s="4">
        <v>0</v>
      </c>
      <c r="F23" s="4">
        <v>0</v>
      </c>
      <c r="G23" s="4">
        <v>0</v>
      </c>
      <c r="H23" s="4">
        <v>5</v>
      </c>
      <c r="I23" s="4">
        <v>0</v>
      </c>
    </row>
    <row r="24" spans="1:9" x14ac:dyDescent="0.2">
      <c r="A24" t="s">
        <v>18</v>
      </c>
      <c r="B24" t="s">
        <v>39</v>
      </c>
      <c r="C24" s="4">
        <v>0</v>
      </c>
      <c r="D24" s="4">
        <v>0</v>
      </c>
      <c r="E24" s="4">
        <v>0</v>
      </c>
      <c r="F24" s="4">
        <v>0</v>
      </c>
      <c r="G24" s="4">
        <v>0</v>
      </c>
      <c r="H24" s="4">
        <v>0</v>
      </c>
      <c r="I24" s="4">
        <v>0</v>
      </c>
    </row>
    <row r="25" spans="1:9" x14ac:dyDescent="0.2">
      <c r="A25" t="s">
        <v>18</v>
      </c>
      <c r="B25" t="s">
        <v>40</v>
      </c>
      <c r="C25" s="4">
        <v>0</v>
      </c>
      <c r="D25" s="5" t="s">
        <v>17</v>
      </c>
      <c r="E25" s="4">
        <v>10</v>
      </c>
      <c r="F25" s="4">
        <v>0</v>
      </c>
      <c r="G25" s="4">
        <v>10</v>
      </c>
      <c r="H25" s="4">
        <v>30</v>
      </c>
      <c r="I25" s="4">
        <v>0</v>
      </c>
    </row>
    <row r="26" spans="1:9" x14ac:dyDescent="0.2">
      <c r="A26" t="s">
        <v>20</v>
      </c>
      <c r="B26" t="s">
        <v>41</v>
      </c>
      <c r="C26" s="5" t="s">
        <v>17</v>
      </c>
      <c r="D26" s="4">
        <v>0</v>
      </c>
      <c r="E26" s="4">
        <v>0</v>
      </c>
      <c r="F26" s="4">
        <v>0</v>
      </c>
      <c r="G26" s="4">
        <v>0</v>
      </c>
      <c r="H26" s="4">
        <v>15</v>
      </c>
      <c r="I26" s="5" t="s">
        <v>17</v>
      </c>
    </row>
    <row r="27" spans="1:9" x14ac:dyDescent="0.2">
      <c r="A27" t="s">
        <v>20</v>
      </c>
      <c r="B27" t="s">
        <v>42</v>
      </c>
      <c r="C27" s="4">
        <v>0</v>
      </c>
      <c r="D27" s="4">
        <v>0</v>
      </c>
      <c r="E27" s="4">
        <v>0</v>
      </c>
      <c r="F27" s="4">
        <v>0</v>
      </c>
      <c r="G27" s="4">
        <v>0</v>
      </c>
      <c r="H27" s="4">
        <v>0</v>
      </c>
      <c r="I27" s="4">
        <v>0</v>
      </c>
    </row>
    <row r="28" spans="1:9" x14ac:dyDescent="0.2">
      <c r="A28" t="s">
        <v>20</v>
      </c>
      <c r="B28" t="s">
        <v>43</v>
      </c>
      <c r="C28" s="4">
        <v>0</v>
      </c>
      <c r="D28" s="4">
        <v>0</v>
      </c>
      <c r="E28" s="4">
        <v>0</v>
      </c>
      <c r="F28" s="4">
        <v>0</v>
      </c>
      <c r="G28" s="4">
        <v>0</v>
      </c>
      <c r="H28" s="4">
        <v>0</v>
      </c>
      <c r="I28" s="4">
        <v>0</v>
      </c>
    </row>
    <row r="29" spans="1:9" x14ac:dyDescent="0.2">
      <c r="A29" t="s">
        <v>20</v>
      </c>
      <c r="B29" t="s">
        <v>44</v>
      </c>
      <c r="C29" s="4">
        <v>10</v>
      </c>
      <c r="D29" s="4">
        <v>10</v>
      </c>
      <c r="E29" s="4">
        <v>25</v>
      </c>
      <c r="F29" s="4">
        <v>30</v>
      </c>
      <c r="G29" s="4">
        <v>10</v>
      </c>
      <c r="H29" s="4">
        <v>0</v>
      </c>
      <c r="I29" s="4">
        <v>0</v>
      </c>
    </row>
    <row r="30" spans="1:9" x14ac:dyDescent="0.2">
      <c r="A30" t="s">
        <v>20</v>
      </c>
      <c r="B30" t="s">
        <v>45</v>
      </c>
      <c r="C30" s="4">
        <v>10</v>
      </c>
      <c r="D30" s="4">
        <v>35</v>
      </c>
      <c r="E30" s="4">
        <v>0</v>
      </c>
      <c r="F30" s="4">
        <v>0</v>
      </c>
      <c r="G30" s="4">
        <v>5</v>
      </c>
      <c r="H30" s="5" t="s">
        <v>17</v>
      </c>
      <c r="I30" s="4">
        <v>20</v>
      </c>
    </row>
    <row r="31" spans="1:9" x14ac:dyDescent="0.2">
      <c r="A31" t="s">
        <v>20</v>
      </c>
      <c r="B31" t="s">
        <v>38</v>
      </c>
      <c r="C31" s="4">
        <v>0</v>
      </c>
      <c r="D31" s="5" t="s">
        <v>17</v>
      </c>
      <c r="E31" s="5" t="s">
        <v>17</v>
      </c>
      <c r="F31" s="4">
        <v>10</v>
      </c>
      <c r="G31" s="4">
        <v>5</v>
      </c>
      <c r="H31" s="4">
        <v>20</v>
      </c>
      <c r="I31" s="4">
        <v>0</v>
      </c>
    </row>
    <row r="32" spans="1:9" x14ac:dyDescent="0.2">
      <c r="A32" t="s">
        <v>20</v>
      </c>
      <c r="B32" t="s">
        <v>46</v>
      </c>
      <c r="C32" s="4">
        <v>10</v>
      </c>
      <c r="D32" s="4">
        <v>10</v>
      </c>
      <c r="E32" s="4">
        <v>0</v>
      </c>
      <c r="F32" s="4">
        <v>0</v>
      </c>
      <c r="G32" s="4">
        <v>0</v>
      </c>
      <c r="H32" s="4">
        <v>10</v>
      </c>
      <c r="I32" s="4">
        <v>0</v>
      </c>
    </row>
    <row r="33" spans="1:9" x14ac:dyDescent="0.2">
      <c r="A33" t="s">
        <v>20</v>
      </c>
      <c r="B33" t="s">
        <v>39</v>
      </c>
      <c r="C33" s="4">
        <v>0</v>
      </c>
      <c r="D33" s="4">
        <v>0</v>
      </c>
      <c r="E33" s="4">
        <v>0</v>
      </c>
      <c r="F33" s="4">
        <v>0</v>
      </c>
      <c r="G33" s="4">
        <v>0</v>
      </c>
      <c r="H33" s="4">
        <v>0</v>
      </c>
      <c r="I33" s="4">
        <v>0</v>
      </c>
    </row>
    <row r="34" spans="1:9" x14ac:dyDescent="0.2">
      <c r="A34" t="s">
        <v>20</v>
      </c>
      <c r="B34" t="s">
        <v>40</v>
      </c>
      <c r="C34" s="4">
        <v>0</v>
      </c>
      <c r="D34" s="4">
        <v>0</v>
      </c>
      <c r="E34" s="4">
        <v>0</v>
      </c>
      <c r="F34" s="4">
        <v>0</v>
      </c>
      <c r="G34" s="4">
        <v>0</v>
      </c>
      <c r="H34" s="4">
        <v>0</v>
      </c>
      <c r="I34" s="4">
        <v>0</v>
      </c>
    </row>
    <row r="35" spans="1:9" x14ac:dyDescent="0.2">
      <c r="A35" t="s">
        <v>20</v>
      </c>
      <c r="B35" t="s">
        <v>47</v>
      </c>
      <c r="C35" s="4">
        <v>5</v>
      </c>
      <c r="D35" s="5" t="s">
        <v>17</v>
      </c>
      <c r="E35" s="4">
        <v>0</v>
      </c>
      <c r="F35" s="4">
        <v>0</v>
      </c>
      <c r="G35" s="4">
        <v>0</v>
      </c>
      <c r="H35" s="4">
        <v>0</v>
      </c>
      <c r="I35" s="4">
        <v>0</v>
      </c>
    </row>
    <row r="36" spans="1:9" x14ac:dyDescent="0.2">
      <c r="A36" t="s">
        <v>22</v>
      </c>
      <c r="B36" t="s">
        <v>41</v>
      </c>
      <c r="C36" s="4">
        <v>120</v>
      </c>
      <c r="D36" s="4">
        <v>10</v>
      </c>
      <c r="E36" s="4">
        <v>105</v>
      </c>
      <c r="F36" s="4">
        <v>15</v>
      </c>
      <c r="G36" s="4">
        <v>155</v>
      </c>
      <c r="H36" s="4">
        <v>90</v>
      </c>
      <c r="I36" s="4">
        <v>85</v>
      </c>
    </row>
    <row r="37" spans="1:9" x14ac:dyDescent="0.2">
      <c r="A37" t="s">
        <v>22</v>
      </c>
      <c r="B37" t="s">
        <v>42</v>
      </c>
      <c r="C37" s="4">
        <v>5</v>
      </c>
      <c r="D37" s="4">
        <v>0</v>
      </c>
      <c r="E37" s="4">
        <v>15</v>
      </c>
      <c r="F37" s="4">
        <v>20</v>
      </c>
      <c r="G37" s="4">
        <v>0</v>
      </c>
      <c r="H37" s="4">
        <v>55</v>
      </c>
      <c r="I37" s="4">
        <v>40</v>
      </c>
    </row>
    <row r="38" spans="1:9" x14ac:dyDescent="0.2">
      <c r="A38" t="s">
        <v>22</v>
      </c>
      <c r="B38" t="s">
        <v>43</v>
      </c>
      <c r="C38" s="4">
        <v>0</v>
      </c>
      <c r="D38" s="4">
        <v>0</v>
      </c>
      <c r="E38" s="4">
        <v>0</v>
      </c>
      <c r="F38" s="4">
        <v>0</v>
      </c>
      <c r="G38" s="4">
        <v>0</v>
      </c>
      <c r="H38" s="4">
        <v>0</v>
      </c>
      <c r="I38" s="4">
        <v>0</v>
      </c>
    </row>
    <row r="39" spans="1:9" x14ac:dyDescent="0.2">
      <c r="A39" t="s">
        <v>22</v>
      </c>
      <c r="B39" t="s">
        <v>48</v>
      </c>
      <c r="C39" s="4">
        <v>0</v>
      </c>
      <c r="D39" s="4">
        <v>0</v>
      </c>
      <c r="E39" s="4">
        <v>0</v>
      </c>
      <c r="F39" s="4">
        <v>0</v>
      </c>
      <c r="G39" s="4">
        <v>0</v>
      </c>
      <c r="H39" s="4">
        <v>0</v>
      </c>
      <c r="I39" s="4">
        <v>0</v>
      </c>
    </row>
    <row r="40" spans="1:9" x14ac:dyDescent="0.2">
      <c r="A40" t="s">
        <v>22</v>
      </c>
      <c r="B40" t="s">
        <v>49</v>
      </c>
      <c r="C40" s="4">
        <v>0</v>
      </c>
      <c r="D40" s="4">
        <v>0</v>
      </c>
      <c r="E40" s="4">
        <v>0</v>
      </c>
      <c r="F40" s="4">
        <v>0</v>
      </c>
      <c r="G40" s="4">
        <v>0</v>
      </c>
      <c r="H40" s="4">
        <v>0</v>
      </c>
      <c r="I40" s="4">
        <v>0</v>
      </c>
    </row>
    <row r="41" spans="1:9" x14ac:dyDescent="0.2">
      <c r="A41" t="s">
        <v>22</v>
      </c>
      <c r="B41" t="s">
        <v>44</v>
      </c>
      <c r="C41" s="4">
        <v>105</v>
      </c>
      <c r="D41" s="4">
        <v>235</v>
      </c>
      <c r="E41" s="4">
        <v>135</v>
      </c>
      <c r="F41" s="4">
        <v>190</v>
      </c>
      <c r="G41" s="4">
        <v>150</v>
      </c>
      <c r="H41" s="4">
        <v>90</v>
      </c>
      <c r="I41" s="4">
        <v>135</v>
      </c>
    </row>
    <row r="42" spans="1:9" x14ac:dyDescent="0.2">
      <c r="A42" t="s">
        <v>22</v>
      </c>
      <c r="B42" t="s">
        <v>50</v>
      </c>
      <c r="C42" s="4">
        <v>0</v>
      </c>
      <c r="D42" s="4">
        <v>0</v>
      </c>
      <c r="E42" s="4">
        <v>0</v>
      </c>
      <c r="F42" s="4">
        <v>0</v>
      </c>
      <c r="G42" s="4">
        <v>0</v>
      </c>
      <c r="H42" s="4">
        <v>0</v>
      </c>
      <c r="I42" s="4">
        <v>0</v>
      </c>
    </row>
    <row r="43" spans="1:9" x14ac:dyDescent="0.2">
      <c r="A43" t="s">
        <v>22</v>
      </c>
      <c r="B43" t="s">
        <v>51</v>
      </c>
      <c r="C43" s="4">
        <v>10</v>
      </c>
      <c r="D43" s="4">
        <v>35</v>
      </c>
      <c r="E43" s="4">
        <v>105</v>
      </c>
      <c r="F43" s="4">
        <v>30</v>
      </c>
      <c r="G43" s="4">
        <v>35</v>
      </c>
      <c r="H43" s="4">
        <v>85</v>
      </c>
      <c r="I43" s="4">
        <v>55</v>
      </c>
    </row>
    <row r="44" spans="1:9" x14ac:dyDescent="0.2">
      <c r="A44" t="s">
        <v>22</v>
      </c>
      <c r="B44" t="s">
        <v>52</v>
      </c>
      <c r="C44" s="4">
        <v>20</v>
      </c>
      <c r="D44" s="4">
        <v>0</v>
      </c>
      <c r="E44" s="4">
        <v>0</v>
      </c>
      <c r="F44" s="4">
        <v>0</v>
      </c>
      <c r="G44" s="4">
        <v>0</v>
      </c>
      <c r="H44" s="4">
        <v>0</v>
      </c>
      <c r="I44" s="4">
        <v>0</v>
      </c>
    </row>
    <row r="45" spans="1:9" x14ac:dyDescent="0.2">
      <c r="A45" t="s">
        <v>22</v>
      </c>
      <c r="B45" t="s">
        <v>45</v>
      </c>
      <c r="C45" s="4">
        <v>115</v>
      </c>
      <c r="D45" s="4">
        <v>0</v>
      </c>
      <c r="E45" s="4">
        <v>0</v>
      </c>
      <c r="F45" s="4">
        <v>0</v>
      </c>
      <c r="G45" s="4">
        <v>15</v>
      </c>
      <c r="H45" s="4">
        <v>10</v>
      </c>
      <c r="I45" s="4">
        <v>130</v>
      </c>
    </row>
    <row r="46" spans="1:9" x14ac:dyDescent="0.2">
      <c r="A46" t="s">
        <v>22</v>
      </c>
      <c r="B46" t="s">
        <v>38</v>
      </c>
      <c r="C46" s="4">
        <v>30</v>
      </c>
      <c r="D46" s="4">
        <v>15</v>
      </c>
      <c r="E46" s="4">
        <v>10</v>
      </c>
      <c r="F46" s="5" t="s">
        <v>17</v>
      </c>
      <c r="G46" s="5" t="s">
        <v>17</v>
      </c>
      <c r="H46" s="4">
        <v>10</v>
      </c>
      <c r="I46" s="4">
        <v>25</v>
      </c>
    </row>
    <row r="47" spans="1:9" x14ac:dyDescent="0.2">
      <c r="A47" t="s">
        <v>22</v>
      </c>
      <c r="B47" t="s">
        <v>53</v>
      </c>
      <c r="C47" s="4">
        <v>15</v>
      </c>
      <c r="D47" s="4">
        <v>20</v>
      </c>
      <c r="E47" s="4">
        <v>0</v>
      </c>
      <c r="F47" s="4">
        <v>10</v>
      </c>
      <c r="G47" s="4">
        <v>0</v>
      </c>
      <c r="H47" s="4">
        <v>0</v>
      </c>
      <c r="I47" s="4">
        <v>0</v>
      </c>
    </row>
    <row r="48" spans="1:9" x14ac:dyDescent="0.2">
      <c r="A48" t="s">
        <v>22</v>
      </c>
      <c r="B48" t="s">
        <v>54</v>
      </c>
      <c r="C48" s="4">
        <v>0</v>
      </c>
      <c r="D48" s="4">
        <v>0</v>
      </c>
      <c r="E48" s="4">
        <v>0</v>
      </c>
      <c r="F48" s="4">
        <v>0</v>
      </c>
      <c r="G48" s="4">
        <v>0</v>
      </c>
      <c r="H48" s="4">
        <v>0</v>
      </c>
      <c r="I48" s="4">
        <v>0</v>
      </c>
    </row>
    <row r="49" spans="1:9" x14ac:dyDescent="0.2">
      <c r="A49" t="s">
        <v>22</v>
      </c>
      <c r="B49" t="s">
        <v>55</v>
      </c>
      <c r="C49" s="4">
        <v>0</v>
      </c>
      <c r="D49" s="4">
        <v>0</v>
      </c>
      <c r="E49" s="4">
        <v>0</v>
      </c>
      <c r="F49" s="4">
        <v>0</v>
      </c>
      <c r="G49" s="4">
        <v>0</v>
      </c>
      <c r="H49" s="4">
        <v>0</v>
      </c>
      <c r="I49" s="4">
        <v>0</v>
      </c>
    </row>
    <row r="50" spans="1:9" x14ac:dyDescent="0.2">
      <c r="A50" t="s">
        <v>22</v>
      </c>
      <c r="B50" t="s">
        <v>46</v>
      </c>
      <c r="C50" s="4">
        <v>0</v>
      </c>
      <c r="D50" s="4">
        <v>0</v>
      </c>
      <c r="E50" s="4">
        <v>10</v>
      </c>
      <c r="F50" s="4">
        <v>0</v>
      </c>
      <c r="G50" s="4">
        <v>0</v>
      </c>
      <c r="H50" s="4">
        <v>0</v>
      </c>
      <c r="I50" s="4">
        <v>0</v>
      </c>
    </row>
    <row r="51" spans="1:9" x14ac:dyDescent="0.2">
      <c r="A51" t="s">
        <v>22</v>
      </c>
      <c r="B51" t="s">
        <v>39</v>
      </c>
      <c r="C51" s="4">
        <v>55</v>
      </c>
      <c r="D51" s="4">
        <v>0</v>
      </c>
      <c r="E51" s="5" t="s">
        <v>17</v>
      </c>
      <c r="F51" s="4">
        <v>5</v>
      </c>
      <c r="G51" s="5" t="s">
        <v>17</v>
      </c>
      <c r="H51" s="4">
        <v>5</v>
      </c>
      <c r="I51" s="4">
        <v>10</v>
      </c>
    </row>
    <row r="52" spans="1:9" x14ac:dyDescent="0.2">
      <c r="A52" t="s">
        <v>22</v>
      </c>
      <c r="B52" t="s">
        <v>40</v>
      </c>
      <c r="C52" s="4">
        <v>0</v>
      </c>
      <c r="D52" s="4">
        <v>0</v>
      </c>
      <c r="E52" s="4">
        <v>0</v>
      </c>
      <c r="F52" s="4">
        <v>0</v>
      </c>
      <c r="G52" s="4">
        <v>0</v>
      </c>
      <c r="H52" s="4">
        <v>0</v>
      </c>
      <c r="I52" s="4">
        <v>0</v>
      </c>
    </row>
    <row r="53" spans="1:9" x14ac:dyDescent="0.2">
      <c r="A53" t="s">
        <v>22</v>
      </c>
      <c r="B53" t="s">
        <v>47</v>
      </c>
      <c r="C53" s="4">
        <v>0</v>
      </c>
      <c r="D53" s="5" t="s">
        <v>17</v>
      </c>
      <c r="E53" s="5" t="s">
        <v>17</v>
      </c>
      <c r="F53" s="5" t="s">
        <v>17</v>
      </c>
      <c r="G53" s="4">
        <v>0</v>
      </c>
      <c r="H53" s="4">
        <v>0</v>
      </c>
      <c r="I53" s="4">
        <v>30</v>
      </c>
    </row>
    <row r="54" spans="1:9" x14ac:dyDescent="0.2">
      <c r="A54" t="s">
        <v>24</v>
      </c>
      <c r="B54" t="s">
        <v>56</v>
      </c>
      <c r="C54" s="4">
        <v>35</v>
      </c>
      <c r="D54" s="4">
        <v>5</v>
      </c>
      <c r="E54" s="4">
        <v>10</v>
      </c>
      <c r="F54" s="4">
        <v>0</v>
      </c>
      <c r="G54" s="4">
        <v>0</v>
      </c>
      <c r="H54" s="4">
        <v>0</v>
      </c>
      <c r="I54" s="4">
        <v>0</v>
      </c>
    </row>
    <row r="55" spans="1:9" x14ac:dyDescent="0.2">
      <c r="A55" t="s">
        <v>24</v>
      </c>
      <c r="B55" t="s">
        <v>41</v>
      </c>
      <c r="C55" s="4">
        <v>230</v>
      </c>
      <c r="D55" s="4">
        <v>305</v>
      </c>
      <c r="E55" s="4">
        <v>240</v>
      </c>
      <c r="F55" s="4">
        <v>250</v>
      </c>
      <c r="G55" s="4">
        <v>155</v>
      </c>
      <c r="H55" s="4">
        <v>190</v>
      </c>
      <c r="I55" s="4">
        <v>135</v>
      </c>
    </row>
    <row r="56" spans="1:9" x14ac:dyDescent="0.2">
      <c r="A56" t="s">
        <v>24</v>
      </c>
      <c r="B56" t="s">
        <v>42</v>
      </c>
      <c r="C56" s="4">
        <v>0</v>
      </c>
      <c r="D56" s="5" t="s">
        <v>17</v>
      </c>
      <c r="E56" s="4">
        <v>0</v>
      </c>
      <c r="F56" s="4">
        <v>0</v>
      </c>
      <c r="G56" s="4">
        <v>0</v>
      </c>
      <c r="H56" s="4">
        <v>0</v>
      </c>
      <c r="I56" s="5" t="s">
        <v>17</v>
      </c>
    </row>
    <row r="57" spans="1:9" x14ac:dyDescent="0.2">
      <c r="A57" t="s">
        <v>24</v>
      </c>
      <c r="B57" t="s">
        <v>43</v>
      </c>
      <c r="C57" s="4">
        <v>0</v>
      </c>
      <c r="D57" s="4">
        <v>0</v>
      </c>
      <c r="E57" s="4">
        <v>0</v>
      </c>
      <c r="F57" s="4">
        <v>0</v>
      </c>
      <c r="G57" s="4">
        <v>0</v>
      </c>
      <c r="H57" s="5" t="s">
        <v>30</v>
      </c>
      <c r="I57" s="5" t="s">
        <v>30</v>
      </c>
    </row>
    <row r="58" spans="1:9" x14ac:dyDescent="0.2">
      <c r="A58" t="s">
        <v>24</v>
      </c>
      <c r="B58" t="s">
        <v>57</v>
      </c>
      <c r="C58" s="5" t="s">
        <v>30</v>
      </c>
      <c r="D58" s="5" t="s">
        <v>30</v>
      </c>
      <c r="E58" s="5" t="s">
        <v>30</v>
      </c>
      <c r="F58" s="5" t="s">
        <v>30</v>
      </c>
      <c r="G58" s="5" t="s">
        <v>30</v>
      </c>
      <c r="H58" s="4">
        <v>0</v>
      </c>
      <c r="I58" s="4">
        <v>0</v>
      </c>
    </row>
    <row r="59" spans="1:9" x14ac:dyDescent="0.2">
      <c r="A59" t="s">
        <v>24</v>
      </c>
      <c r="B59" t="s">
        <v>58</v>
      </c>
      <c r="C59" s="4">
        <v>0</v>
      </c>
      <c r="D59" s="4">
        <v>0</v>
      </c>
      <c r="E59" s="5" t="s">
        <v>30</v>
      </c>
      <c r="F59" s="5" t="s">
        <v>30</v>
      </c>
      <c r="G59" s="5" t="s">
        <v>30</v>
      </c>
      <c r="H59" s="5" t="s">
        <v>30</v>
      </c>
      <c r="I59" s="5" t="s">
        <v>30</v>
      </c>
    </row>
    <row r="60" spans="1:9" x14ac:dyDescent="0.2">
      <c r="A60" t="s">
        <v>24</v>
      </c>
      <c r="B60" t="s">
        <v>59</v>
      </c>
      <c r="C60" s="4">
        <v>55</v>
      </c>
      <c r="D60" s="4">
        <v>135</v>
      </c>
      <c r="E60" s="4">
        <v>115</v>
      </c>
      <c r="F60" s="4">
        <v>125</v>
      </c>
      <c r="G60" s="4">
        <v>25</v>
      </c>
      <c r="H60" s="4">
        <v>105</v>
      </c>
      <c r="I60" s="4">
        <v>100</v>
      </c>
    </row>
    <row r="61" spans="1:9" x14ac:dyDescent="0.2">
      <c r="A61" t="s">
        <v>24</v>
      </c>
      <c r="B61" t="s">
        <v>51</v>
      </c>
      <c r="C61" s="4">
        <v>170</v>
      </c>
      <c r="D61" s="4">
        <v>200</v>
      </c>
      <c r="E61" s="4">
        <v>170</v>
      </c>
      <c r="F61" s="4">
        <v>100</v>
      </c>
      <c r="G61" s="4">
        <v>35</v>
      </c>
      <c r="H61" s="4">
        <v>150</v>
      </c>
      <c r="I61" s="4">
        <v>15</v>
      </c>
    </row>
    <row r="62" spans="1:9" x14ac:dyDescent="0.2">
      <c r="A62" t="s">
        <v>24</v>
      </c>
      <c r="B62" t="s">
        <v>45</v>
      </c>
      <c r="C62" s="4">
        <v>20</v>
      </c>
      <c r="D62" s="4">
        <v>5</v>
      </c>
      <c r="E62" s="4">
        <v>35</v>
      </c>
      <c r="F62" s="5" t="s">
        <v>17</v>
      </c>
      <c r="G62" s="4">
        <v>20</v>
      </c>
      <c r="H62" s="5" t="s">
        <v>30</v>
      </c>
      <c r="I62" s="5" t="s">
        <v>30</v>
      </c>
    </row>
    <row r="63" spans="1:9" x14ac:dyDescent="0.2">
      <c r="A63" t="s">
        <v>24</v>
      </c>
      <c r="B63" t="s">
        <v>38</v>
      </c>
      <c r="C63" s="4">
        <v>155</v>
      </c>
      <c r="D63" s="4">
        <v>140</v>
      </c>
      <c r="E63" s="4">
        <v>175</v>
      </c>
      <c r="F63" s="4">
        <v>185</v>
      </c>
      <c r="G63" s="4">
        <v>50</v>
      </c>
      <c r="H63" s="4">
        <v>85</v>
      </c>
      <c r="I63" s="4">
        <v>125</v>
      </c>
    </row>
    <row r="64" spans="1:9" x14ac:dyDescent="0.2">
      <c r="A64" t="s">
        <v>24</v>
      </c>
      <c r="B64" t="s">
        <v>53</v>
      </c>
      <c r="C64" s="4">
        <v>30</v>
      </c>
      <c r="D64" s="4">
        <v>105</v>
      </c>
      <c r="E64" s="4">
        <v>155</v>
      </c>
      <c r="F64" s="4">
        <v>130</v>
      </c>
      <c r="G64" s="5" t="s">
        <v>17</v>
      </c>
      <c r="H64" s="5" t="s">
        <v>17</v>
      </c>
      <c r="I64" s="4">
        <v>10</v>
      </c>
    </row>
    <row r="65" spans="1:9" x14ac:dyDescent="0.2">
      <c r="A65" t="s">
        <v>24</v>
      </c>
      <c r="B65" t="s">
        <v>54</v>
      </c>
      <c r="C65" s="4">
        <v>0</v>
      </c>
      <c r="D65" s="4">
        <v>0</v>
      </c>
      <c r="E65" s="4">
        <v>0</v>
      </c>
      <c r="F65" s="4">
        <v>0</v>
      </c>
      <c r="G65" s="4">
        <v>0</v>
      </c>
      <c r="H65" s="4">
        <v>0</v>
      </c>
      <c r="I65" s="4">
        <v>0</v>
      </c>
    </row>
    <row r="66" spans="1:9" x14ac:dyDescent="0.2">
      <c r="A66" t="s">
        <v>24</v>
      </c>
      <c r="B66" t="s">
        <v>46</v>
      </c>
      <c r="C66" s="4">
        <v>0</v>
      </c>
      <c r="D66" s="5" t="s">
        <v>17</v>
      </c>
      <c r="E66" s="4">
        <v>0</v>
      </c>
      <c r="F66" s="4">
        <v>0</v>
      </c>
      <c r="G66" s="4">
        <v>0</v>
      </c>
      <c r="H66" s="4">
        <v>0</v>
      </c>
      <c r="I66" s="4">
        <v>0</v>
      </c>
    </row>
    <row r="67" spans="1:9" x14ac:dyDescent="0.2">
      <c r="A67" t="s">
        <v>24</v>
      </c>
      <c r="B67" t="s">
        <v>39</v>
      </c>
      <c r="C67" s="4">
        <v>220</v>
      </c>
      <c r="D67" s="4">
        <v>35</v>
      </c>
      <c r="E67" s="4">
        <v>25</v>
      </c>
      <c r="F67" s="4">
        <v>25</v>
      </c>
      <c r="G67" s="4">
        <v>15</v>
      </c>
      <c r="H67" s="4">
        <v>20</v>
      </c>
      <c r="I67" s="4">
        <v>120</v>
      </c>
    </row>
    <row r="68" spans="1:9" x14ac:dyDescent="0.2">
      <c r="A68" t="s">
        <v>24</v>
      </c>
      <c r="B68" t="s">
        <v>47</v>
      </c>
      <c r="C68" s="4">
        <v>15</v>
      </c>
      <c r="D68" s="4">
        <v>205</v>
      </c>
      <c r="E68" s="4">
        <v>140</v>
      </c>
      <c r="F68" s="4">
        <v>150</v>
      </c>
      <c r="G68" s="4">
        <v>15</v>
      </c>
      <c r="H68" s="4">
        <v>25</v>
      </c>
      <c r="I68" s="4">
        <v>0</v>
      </c>
    </row>
    <row r="69" spans="1:9" x14ac:dyDescent="0.2">
      <c r="A69" t="s">
        <v>26</v>
      </c>
      <c r="B69" t="s">
        <v>41</v>
      </c>
      <c r="C69" s="5" t="s">
        <v>17</v>
      </c>
      <c r="D69" s="4">
        <v>80</v>
      </c>
      <c r="E69" s="4">
        <v>20</v>
      </c>
      <c r="F69" s="4">
        <v>0</v>
      </c>
      <c r="G69" s="4">
        <v>80</v>
      </c>
      <c r="H69" s="4">
        <v>45</v>
      </c>
      <c r="I69" s="4">
        <v>30</v>
      </c>
    </row>
    <row r="70" spans="1:9" x14ac:dyDescent="0.2">
      <c r="A70" t="s">
        <v>26</v>
      </c>
      <c r="B70" t="s">
        <v>43</v>
      </c>
      <c r="C70" s="4">
        <v>0</v>
      </c>
      <c r="D70" s="4">
        <v>0</v>
      </c>
      <c r="E70" s="4">
        <v>0</v>
      </c>
      <c r="F70" s="5" t="s">
        <v>30</v>
      </c>
      <c r="G70" s="5" t="s">
        <v>30</v>
      </c>
      <c r="H70" s="5" t="s">
        <v>30</v>
      </c>
      <c r="I70" s="5" t="s">
        <v>30</v>
      </c>
    </row>
    <row r="71" spans="1:9" x14ac:dyDescent="0.2">
      <c r="A71" t="s">
        <v>26</v>
      </c>
      <c r="B71" t="s">
        <v>58</v>
      </c>
      <c r="C71" s="4">
        <v>0</v>
      </c>
      <c r="D71" s="4">
        <v>0</v>
      </c>
      <c r="E71" s="5" t="s">
        <v>30</v>
      </c>
      <c r="F71" s="5" t="s">
        <v>30</v>
      </c>
      <c r="G71" s="5" t="s">
        <v>30</v>
      </c>
      <c r="H71" s="5" t="s">
        <v>30</v>
      </c>
      <c r="I71" s="5" t="s">
        <v>30</v>
      </c>
    </row>
    <row r="72" spans="1:9" x14ac:dyDescent="0.2">
      <c r="A72" t="s">
        <v>26</v>
      </c>
      <c r="B72" t="s">
        <v>59</v>
      </c>
      <c r="C72" s="4">
        <v>200</v>
      </c>
      <c r="D72" s="4">
        <v>175</v>
      </c>
      <c r="E72" s="4">
        <v>170</v>
      </c>
      <c r="F72" s="4">
        <v>75</v>
      </c>
      <c r="G72" s="4">
        <v>115</v>
      </c>
      <c r="H72" s="4">
        <v>75</v>
      </c>
      <c r="I72" s="4">
        <v>80</v>
      </c>
    </row>
    <row r="73" spans="1:9" x14ac:dyDescent="0.2">
      <c r="A73" t="s">
        <v>26</v>
      </c>
      <c r="B73" t="s">
        <v>51</v>
      </c>
      <c r="C73" s="4">
        <v>0</v>
      </c>
      <c r="D73" s="4">
        <v>0</v>
      </c>
      <c r="E73" s="5" t="s">
        <v>30</v>
      </c>
      <c r="F73" s="5" t="s">
        <v>30</v>
      </c>
      <c r="G73" s="5" t="s">
        <v>30</v>
      </c>
      <c r="H73" s="5" t="s">
        <v>30</v>
      </c>
      <c r="I73" s="5" t="s">
        <v>30</v>
      </c>
    </row>
    <row r="74" spans="1:9" x14ac:dyDescent="0.2">
      <c r="A74" t="s">
        <v>26</v>
      </c>
      <c r="B74" t="s">
        <v>45</v>
      </c>
      <c r="C74" s="4">
        <v>5</v>
      </c>
      <c r="D74" s="4">
        <v>0</v>
      </c>
      <c r="E74" s="5" t="s">
        <v>17</v>
      </c>
      <c r="F74" s="4">
        <v>0</v>
      </c>
      <c r="G74" s="5" t="s">
        <v>17</v>
      </c>
      <c r="H74" s="5" t="s">
        <v>30</v>
      </c>
      <c r="I74" s="5" t="s">
        <v>30</v>
      </c>
    </row>
    <row r="75" spans="1:9" x14ac:dyDescent="0.2">
      <c r="A75" t="s">
        <v>26</v>
      </c>
      <c r="B75" t="s">
        <v>38</v>
      </c>
      <c r="C75" s="4">
        <v>20</v>
      </c>
      <c r="D75" s="4">
        <v>35</v>
      </c>
      <c r="E75" s="4">
        <v>20</v>
      </c>
      <c r="F75" s="4">
        <v>35</v>
      </c>
      <c r="G75" s="5" t="s">
        <v>17</v>
      </c>
      <c r="H75" s="4">
        <v>0</v>
      </c>
      <c r="I75" s="4">
        <v>0</v>
      </c>
    </row>
    <row r="76" spans="1:9" x14ac:dyDescent="0.2">
      <c r="A76" t="s">
        <v>26</v>
      </c>
      <c r="B76" t="s">
        <v>53</v>
      </c>
      <c r="C76" s="4">
        <v>0</v>
      </c>
      <c r="D76" s="4">
        <v>0</v>
      </c>
      <c r="E76" s="4">
        <v>0</v>
      </c>
      <c r="F76" s="5" t="s">
        <v>30</v>
      </c>
      <c r="G76" s="5" t="s">
        <v>30</v>
      </c>
      <c r="H76" s="5" t="s">
        <v>30</v>
      </c>
      <c r="I76" s="5" t="s">
        <v>30</v>
      </c>
    </row>
    <row r="77" spans="1:9" x14ac:dyDescent="0.2">
      <c r="A77" t="s">
        <v>26</v>
      </c>
      <c r="B77" t="s">
        <v>46</v>
      </c>
      <c r="C77" s="4">
        <v>0</v>
      </c>
      <c r="D77" s="4">
        <v>0</v>
      </c>
      <c r="E77" s="4">
        <v>0</v>
      </c>
      <c r="F77" s="4">
        <v>0</v>
      </c>
      <c r="G77" s="4">
        <v>0</v>
      </c>
      <c r="H77" s="4">
        <v>0</v>
      </c>
      <c r="I77" s="4">
        <v>0</v>
      </c>
    </row>
    <row r="78" spans="1:9" x14ac:dyDescent="0.2">
      <c r="A78" t="s">
        <v>26</v>
      </c>
      <c r="B78" t="s">
        <v>39</v>
      </c>
      <c r="C78" s="4">
        <v>50</v>
      </c>
      <c r="D78" s="4">
        <v>10</v>
      </c>
      <c r="E78" s="5" t="s">
        <v>17</v>
      </c>
      <c r="F78" s="4">
        <v>15</v>
      </c>
      <c r="G78" s="4">
        <v>0</v>
      </c>
      <c r="H78" s="4">
        <v>5</v>
      </c>
      <c r="I78" s="4">
        <v>0</v>
      </c>
    </row>
    <row r="79" spans="1:9" x14ac:dyDescent="0.2">
      <c r="A79" t="s">
        <v>26</v>
      </c>
      <c r="B79" t="s">
        <v>60</v>
      </c>
      <c r="C79" s="4">
        <v>0</v>
      </c>
      <c r="D79" s="4">
        <v>0</v>
      </c>
      <c r="E79" s="4">
        <v>0</v>
      </c>
      <c r="F79" s="4">
        <v>0</v>
      </c>
      <c r="G79" s="4">
        <v>10</v>
      </c>
      <c r="H79" s="4">
        <v>10</v>
      </c>
      <c r="I79" s="4">
        <v>15</v>
      </c>
    </row>
    <row r="80" spans="1:9" x14ac:dyDescent="0.2">
      <c r="A80" t="s">
        <v>28</v>
      </c>
      <c r="B80" t="s">
        <v>45</v>
      </c>
      <c r="C80" s="4">
        <v>0</v>
      </c>
      <c r="D80" s="4">
        <v>0</v>
      </c>
      <c r="E80" s="4">
        <v>0</v>
      </c>
      <c r="F80" s="5" t="s">
        <v>30</v>
      </c>
      <c r="G80" s="5" t="s">
        <v>30</v>
      </c>
      <c r="H80" s="5" t="s">
        <v>30</v>
      </c>
      <c r="I80" s="5" t="s">
        <v>30</v>
      </c>
    </row>
  </sheetData>
  <pageMargins left="0.7" right="0.7" top="0.75" bottom="0.75" header="0.3" footer="0.3"/>
  <pageSetup paperSize="9" orientation="portrait" horizontalDpi="300" verticalDpi="300"/>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80"/>
  <sheetViews>
    <sheetView workbookViewId="0"/>
  </sheetViews>
  <sheetFormatPr defaultColWidth="11.109375" defaultRowHeight="15" x14ac:dyDescent="0.2"/>
  <cols>
    <col min="1" max="1" width="6.6640625" customWidth="1"/>
    <col min="2" max="2" width="52.6640625" customWidth="1"/>
    <col min="3" max="9" width="19.6640625" customWidth="1"/>
  </cols>
  <sheetData>
    <row r="1" spans="1:9" ht="30" customHeight="1" x14ac:dyDescent="0.2">
      <c r="A1" s="12" t="s">
        <v>101</v>
      </c>
    </row>
    <row r="2" spans="1:9" x14ac:dyDescent="0.2">
      <c r="A2" t="s">
        <v>61</v>
      </c>
    </row>
    <row r="3" spans="1:9" x14ac:dyDescent="0.2">
      <c r="A3" t="s">
        <v>62</v>
      </c>
    </row>
    <row r="4" spans="1:9" ht="15.75" x14ac:dyDescent="0.25">
      <c r="A4" s="3" t="s">
        <v>6</v>
      </c>
      <c r="B4" s="3" t="s">
        <v>7</v>
      </c>
      <c r="C4" s="3" t="s">
        <v>8</v>
      </c>
      <c r="D4" s="3" t="s">
        <v>9</v>
      </c>
      <c r="E4" s="3" t="s">
        <v>10</v>
      </c>
      <c r="F4" s="3" t="s">
        <v>11</v>
      </c>
      <c r="G4" s="3" t="s">
        <v>12</v>
      </c>
      <c r="H4" s="3" t="s">
        <v>13</v>
      </c>
      <c r="I4" s="3" t="s">
        <v>14</v>
      </c>
    </row>
    <row r="5" spans="1:9" x14ac:dyDescent="0.2">
      <c r="A5" t="s">
        <v>15</v>
      </c>
      <c r="B5" t="s">
        <v>16</v>
      </c>
      <c r="C5" s="4">
        <v>0</v>
      </c>
      <c r="D5" s="5" t="s">
        <v>17</v>
      </c>
      <c r="E5" s="4">
        <v>5</v>
      </c>
      <c r="F5" s="5" t="s">
        <v>17</v>
      </c>
      <c r="G5" s="5" t="s">
        <v>17</v>
      </c>
      <c r="H5" s="5" t="s">
        <v>17</v>
      </c>
      <c r="I5" s="4">
        <v>0</v>
      </c>
    </row>
    <row r="6" spans="1:9" x14ac:dyDescent="0.2">
      <c r="A6" t="s">
        <v>18</v>
      </c>
      <c r="B6" t="s">
        <v>19</v>
      </c>
      <c r="C6" s="4">
        <v>25</v>
      </c>
      <c r="D6" s="4">
        <v>15</v>
      </c>
      <c r="E6" s="4">
        <v>15</v>
      </c>
      <c r="F6" s="4">
        <v>10</v>
      </c>
      <c r="G6" s="4">
        <v>25</v>
      </c>
      <c r="H6" s="4">
        <v>30</v>
      </c>
      <c r="I6" s="4">
        <v>5</v>
      </c>
    </row>
    <row r="7" spans="1:9" x14ac:dyDescent="0.2">
      <c r="A7" t="s">
        <v>20</v>
      </c>
      <c r="B7" t="s">
        <v>21</v>
      </c>
      <c r="C7" s="4">
        <v>10</v>
      </c>
      <c r="D7" s="4">
        <v>55</v>
      </c>
      <c r="E7" s="4">
        <v>15</v>
      </c>
      <c r="F7" s="5" t="s">
        <v>17</v>
      </c>
      <c r="G7" s="4">
        <v>5</v>
      </c>
      <c r="H7" s="4">
        <v>30</v>
      </c>
      <c r="I7" s="4">
        <v>40</v>
      </c>
    </row>
    <row r="8" spans="1:9" x14ac:dyDescent="0.2">
      <c r="A8" t="s">
        <v>22</v>
      </c>
      <c r="B8" t="s">
        <v>23</v>
      </c>
      <c r="C8" s="4">
        <v>200</v>
      </c>
      <c r="D8" s="4">
        <v>245</v>
      </c>
      <c r="E8" s="4">
        <v>155</v>
      </c>
      <c r="F8" s="4">
        <v>75</v>
      </c>
      <c r="G8" s="4">
        <v>110</v>
      </c>
      <c r="H8" s="4">
        <v>270</v>
      </c>
      <c r="I8" s="4">
        <v>330</v>
      </c>
    </row>
    <row r="9" spans="1:9" x14ac:dyDescent="0.2">
      <c r="A9" t="s">
        <v>24</v>
      </c>
      <c r="B9" t="s">
        <v>25</v>
      </c>
      <c r="C9" s="4">
        <v>305</v>
      </c>
      <c r="D9" s="4">
        <v>245</v>
      </c>
      <c r="E9" s="4">
        <v>130</v>
      </c>
      <c r="F9" s="4">
        <v>145</v>
      </c>
      <c r="G9" s="4">
        <v>105</v>
      </c>
      <c r="H9" s="4">
        <v>55</v>
      </c>
      <c r="I9" s="4">
        <v>140</v>
      </c>
    </row>
    <row r="10" spans="1:9" x14ac:dyDescent="0.2">
      <c r="A10" t="s">
        <v>26</v>
      </c>
      <c r="B10" t="s">
        <v>27</v>
      </c>
      <c r="C10" s="4">
        <v>200</v>
      </c>
      <c r="D10" s="4">
        <v>120</v>
      </c>
      <c r="E10" s="4">
        <v>40</v>
      </c>
      <c r="F10" s="4">
        <v>30</v>
      </c>
      <c r="G10" s="4">
        <v>90</v>
      </c>
      <c r="H10" s="4">
        <v>60</v>
      </c>
      <c r="I10" s="4">
        <v>80</v>
      </c>
    </row>
    <row r="11" spans="1:9" x14ac:dyDescent="0.2">
      <c r="A11" t="s">
        <v>28</v>
      </c>
      <c r="B11" t="s">
        <v>29</v>
      </c>
      <c r="C11" s="4">
        <v>0</v>
      </c>
      <c r="D11" s="4">
        <v>0</v>
      </c>
      <c r="E11" s="4">
        <v>0</v>
      </c>
      <c r="F11" s="5" t="s">
        <v>30</v>
      </c>
      <c r="G11" s="5" t="s">
        <v>30</v>
      </c>
      <c r="H11" s="5" t="s">
        <v>30</v>
      </c>
      <c r="I11" s="5" t="s">
        <v>30</v>
      </c>
    </row>
    <row r="12" spans="1:9" x14ac:dyDescent="0.2">
      <c r="A12" s="8" t="s">
        <v>15</v>
      </c>
      <c r="B12" s="8" t="s">
        <v>31</v>
      </c>
      <c r="C12" s="7">
        <v>0</v>
      </c>
      <c r="D12" s="7">
        <v>0</v>
      </c>
      <c r="E12" s="7">
        <v>0</v>
      </c>
      <c r="F12" s="7">
        <v>0</v>
      </c>
      <c r="G12" s="6" t="s">
        <v>30</v>
      </c>
      <c r="H12" s="6" t="s">
        <v>30</v>
      </c>
      <c r="I12" s="6" t="s">
        <v>30</v>
      </c>
    </row>
    <row r="13" spans="1:9" x14ac:dyDescent="0.2">
      <c r="A13" t="s">
        <v>15</v>
      </c>
      <c r="B13" t="s">
        <v>32</v>
      </c>
      <c r="C13" s="4">
        <v>0</v>
      </c>
      <c r="D13" s="4">
        <v>0</v>
      </c>
      <c r="E13" s="4">
        <v>0</v>
      </c>
      <c r="F13" s="4">
        <v>0</v>
      </c>
      <c r="G13" s="5" t="s">
        <v>30</v>
      </c>
      <c r="H13" s="5" t="s">
        <v>30</v>
      </c>
      <c r="I13" s="5" t="s">
        <v>30</v>
      </c>
    </row>
    <row r="14" spans="1:9" x14ac:dyDescent="0.2">
      <c r="A14" t="s">
        <v>15</v>
      </c>
      <c r="B14" t="s">
        <v>33</v>
      </c>
      <c r="C14" s="4">
        <v>0</v>
      </c>
      <c r="D14" s="4">
        <v>0</v>
      </c>
      <c r="E14" s="4">
        <v>0</v>
      </c>
      <c r="F14" s="4">
        <v>0</v>
      </c>
      <c r="G14" s="5" t="s">
        <v>30</v>
      </c>
      <c r="H14" s="5" t="s">
        <v>30</v>
      </c>
      <c r="I14" s="5" t="s">
        <v>30</v>
      </c>
    </row>
    <row r="15" spans="1:9" x14ac:dyDescent="0.2">
      <c r="A15" t="s">
        <v>15</v>
      </c>
      <c r="B15" t="s">
        <v>34</v>
      </c>
      <c r="C15" s="4">
        <v>0</v>
      </c>
      <c r="D15" s="4">
        <v>0</v>
      </c>
      <c r="E15" s="5" t="s">
        <v>17</v>
      </c>
      <c r="F15" s="4">
        <v>0</v>
      </c>
      <c r="G15" s="4">
        <v>0</v>
      </c>
      <c r="H15" s="4">
        <v>0</v>
      </c>
      <c r="I15" s="4">
        <v>0</v>
      </c>
    </row>
    <row r="16" spans="1:9" x14ac:dyDescent="0.2">
      <c r="A16" t="s">
        <v>15</v>
      </c>
      <c r="B16" t="s">
        <v>35</v>
      </c>
      <c r="C16" s="4">
        <v>0</v>
      </c>
      <c r="D16" s="4">
        <v>0</v>
      </c>
      <c r="E16" s="5" t="s">
        <v>17</v>
      </c>
      <c r="F16" s="4">
        <v>0</v>
      </c>
      <c r="G16" s="5" t="s">
        <v>17</v>
      </c>
      <c r="H16" s="4">
        <v>0</v>
      </c>
      <c r="I16" s="4">
        <v>0</v>
      </c>
    </row>
    <row r="17" spans="1:9" x14ac:dyDescent="0.2">
      <c r="A17" t="s">
        <v>15</v>
      </c>
      <c r="B17" t="s">
        <v>36</v>
      </c>
      <c r="C17" s="4">
        <v>0</v>
      </c>
      <c r="D17" s="5" t="s">
        <v>17</v>
      </c>
      <c r="E17" s="5" t="s">
        <v>17</v>
      </c>
      <c r="F17" s="4">
        <v>0</v>
      </c>
      <c r="G17" s="4">
        <v>0</v>
      </c>
      <c r="H17" s="5" t="s">
        <v>17</v>
      </c>
      <c r="I17" s="4">
        <v>0</v>
      </c>
    </row>
    <row r="18" spans="1:9" x14ac:dyDescent="0.2">
      <c r="A18" t="s">
        <v>15</v>
      </c>
      <c r="B18" t="s">
        <v>37</v>
      </c>
      <c r="C18" s="4">
        <v>0</v>
      </c>
      <c r="D18" s="4">
        <v>0</v>
      </c>
      <c r="E18" s="5" t="s">
        <v>17</v>
      </c>
      <c r="F18" s="5" t="s">
        <v>17</v>
      </c>
      <c r="G18" s="4">
        <v>0</v>
      </c>
      <c r="H18" s="4">
        <v>0</v>
      </c>
      <c r="I18" s="4">
        <v>0</v>
      </c>
    </row>
    <row r="19" spans="1:9" x14ac:dyDescent="0.2">
      <c r="A19" t="s">
        <v>18</v>
      </c>
      <c r="B19" t="s">
        <v>34</v>
      </c>
      <c r="C19" s="4">
        <v>0</v>
      </c>
      <c r="D19" s="5" t="s">
        <v>17</v>
      </c>
      <c r="E19" s="4">
        <v>0</v>
      </c>
      <c r="F19" s="4">
        <v>0</v>
      </c>
      <c r="G19" s="4">
        <v>0</v>
      </c>
      <c r="H19" s="4">
        <v>0</v>
      </c>
      <c r="I19" s="4">
        <v>0</v>
      </c>
    </row>
    <row r="20" spans="1:9" x14ac:dyDescent="0.2">
      <c r="A20" t="s">
        <v>18</v>
      </c>
      <c r="B20" t="s">
        <v>35</v>
      </c>
      <c r="C20" s="4">
        <v>5</v>
      </c>
      <c r="D20" s="5" t="s">
        <v>17</v>
      </c>
      <c r="E20" s="5" t="s">
        <v>17</v>
      </c>
      <c r="F20" s="4">
        <v>0</v>
      </c>
      <c r="G20" s="4">
        <v>5</v>
      </c>
      <c r="H20" s="5" t="s">
        <v>17</v>
      </c>
      <c r="I20" s="4">
        <v>0</v>
      </c>
    </row>
    <row r="21" spans="1:9" x14ac:dyDescent="0.2">
      <c r="A21" t="s">
        <v>18</v>
      </c>
      <c r="B21" t="s">
        <v>36</v>
      </c>
      <c r="C21" s="4">
        <v>10</v>
      </c>
      <c r="D21" s="5" t="s">
        <v>17</v>
      </c>
      <c r="E21" s="4">
        <v>0</v>
      </c>
      <c r="F21" s="4">
        <v>0</v>
      </c>
      <c r="G21" s="4">
        <v>10</v>
      </c>
      <c r="H21" s="5" t="s">
        <v>17</v>
      </c>
      <c r="I21" s="5" t="s">
        <v>17</v>
      </c>
    </row>
    <row r="22" spans="1:9" x14ac:dyDescent="0.2">
      <c r="A22" t="s">
        <v>18</v>
      </c>
      <c r="B22" t="s">
        <v>37</v>
      </c>
      <c r="C22" s="4">
        <v>5</v>
      </c>
      <c r="D22" s="5" t="s">
        <v>17</v>
      </c>
      <c r="E22" s="5" t="s">
        <v>17</v>
      </c>
      <c r="F22" s="4">
        <v>5</v>
      </c>
      <c r="G22" s="4">
        <v>5</v>
      </c>
      <c r="H22" s="5" t="s">
        <v>17</v>
      </c>
      <c r="I22" s="5" t="s">
        <v>17</v>
      </c>
    </row>
    <row r="23" spans="1:9" x14ac:dyDescent="0.2">
      <c r="A23" t="s">
        <v>18</v>
      </c>
      <c r="B23" t="s">
        <v>38</v>
      </c>
      <c r="C23" s="4">
        <v>5</v>
      </c>
      <c r="D23" s="5" t="s">
        <v>17</v>
      </c>
      <c r="E23" s="4">
        <v>5</v>
      </c>
      <c r="F23" s="4">
        <v>5</v>
      </c>
      <c r="G23" s="4">
        <v>0</v>
      </c>
      <c r="H23" s="4">
        <v>10</v>
      </c>
      <c r="I23" s="4">
        <v>0</v>
      </c>
    </row>
    <row r="24" spans="1:9" x14ac:dyDescent="0.2">
      <c r="A24" t="s">
        <v>18</v>
      </c>
      <c r="B24" t="s">
        <v>39</v>
      </c>
      <c r="C24" s="4">
        <v>0</v>
      </c>
      <c r="D24" s="5" t="s">
        <v>17</v>
      </c>
      <c r="E24" s="5" t="s">
        <v>17</v>
      </c>
      <c r="F24" s="5" t="s">
        <v>17</v>
      </c>
      <c r="G24" s="5" t="s">
        <v>17</v>
      </c>
      <c r="H24" s="4">
        <v>5</v>
      </c>
      <c r="I24" s="4">
        <v>0</v>
      </c>
    </row>
    <row r="25" spans="1:9" x14ac:dyDescent="0.2">
      <c r="A25" t="s">
        <v>18</v>
      </c>
      <c r="B25" t="s">
        <v>40</v>
      </c>
      <c r="C25" s="4">
        <v>0</v>
      </c>
      <c r="D25" s="4">
        <v>0</v>
      </c>
      <c r="E25" s="5" t="s">
        <v>17</v>
      </c>
      <c r="F25" s="4">
        <v>0</v>
      </c>
      <c r="G25" s="4">
        <v>0</v>
      </c>
      <c r="H25" s="4">
        <v>0</v>
      </c>
      <c r="I25" s="4">
        <v>0</v>
      </c>
    </row>
    <row r="26" spans="1:9" x14ac:dyDescent="0.2">
      <c r="A26" t="s">
        <v>20</v>
      </c>
      <c r="B26" t="s">
        <v>41</v>
      </c>
      <c r="C26" s="4">
        <v>0</v>
      </c>
      <c r="D26" s="4">
        <v>0</v>
      </c>
      <c r="E26" s="4">
        <v>0</v>
      </c>
      <c r="F26" s="4">
        <v>0</v>
      </c>
      <c r="G26" s="4">
        <v>0</v>
      </c>
      <c r="H26" s="4">
        <v>0</v>
      </c>
      <c r="I26" s="5" t="s">
        <v>17</v>
      </c>
    </row>
    <row r="27" spans="1:9" x14ac:dyDescent="0.2">
      <c r="A27" t="s">
        <v>20</v>
      </c>
      <c r="B27" t="s">
        <v>42</v>
      </c>
      <c r="C27" s="4">
        <v>0</v>
      </c>
      <c r="D27" s="4">
        <v>0</v>
      </c>
      <c r="E27" s="4">
        <v>0</v>
      </c>
      <c r="F27" s="4">
        <v>0</v>
      </c>
      <c r="G27" s="4">
        <v>0</v>
      </c>
      <c r="H27" s="4">
        <v>0</v>
      </c>
      <c r="I27" s="5" t="s">
        <v>17</v>
      </c>
    </row>
    <row r="28" spans="1:9" x14ac:dyDescent="0.2">
      <c r="A28" t="s">
        <v>20</v>
      </c>
      <c r="B28" t="s">
        <v>43</v>
      </c>
      <c r="C28" s="4">
        <v>0</v>
      </c>
      <c r="D28" s="4">
        <v>0</v>
      </c>
      <c r="E28" s="4">
        <v>0</v>
      </c>
      <c r="F28" s="4">
        <v>0</v>
      </c>
      <c r="G28" s="4">
        <v>0</v>
      </c>
      <c r="H28" s="4">
        <v>0</v>
      </c>
      <c r="I28" s="4">
        <v>0</v>
      </c>
    </row>
    <row r="29" spans="1:9" x14ac:dyDescent="0.2">
      <c r="A29" t="s">
        <v>20</v>
      </c>
      <c r="B29" t="s">
        <v>44</v>
      </c>
      <c r="C29" s="4">
        <v>0</v>
      </c>
      <c r="D29" s="5" t="s">
        <v>17</v>
      </c>
      <c r="E29" s="4">
        <v>0</v>
      </c>
      <c r="F29" s="5" t="s">
        <v>17</v>
      </c>
      <c r="G29" s="4">
        <v>0</v>
      </c>
      <c r="H29" s="5" t="s">
        <v>17</v>
      </c>
      <c r="I29" s="4">
        <v>5</v>
      </c>
    </row>
    <row r="30" spans="1:9" x14ac:dyDescent="0.2">
      <c r="A30" t="s">
        <v>20</v>
      </c>
      <c r="B30" t="s">
        <v>45</v>
      </c>
      <c r="C30" s="4">
        <v>5</v>
      </c>
      <c r="D30" s="4">
        <v>0</v>
      </c>
      <c r="E30" s="5" t="s">
        <v>17</v>
      </c>
      <c r="F30" s="4">
        <v>0</v>
      </c>
      <c r="G30" s="4">
        <v>0</v>
      </c>
      <c r="H30" s="4">
        <v>0</v>
      </c>
      <c r="I30" s="4">
        <v>0</v>
      </c>
    </row>
    <row r="31" spans="1:9" x14ac:dyDescent="0.2">
      <c r="A31" t="s">
        <v>20</v>
      </c>
      <c r="B31" t="s">
        <v>38</v>
      </c>
      <c r="C31" s="4">
        <v>0</v>
      </c>
      <c r="D31" s="4">
        <v>45</v>
      </c>
      <c r="E31" s="5" t="s">
        <v>17</v>
      </c>
      <c r="F31" s="5" t="s">
        <v>17</v>
      </c>
      <c r="G31" s="4">
        <v>0</v>
      </c>
      <c r="H31" s="4">
        <v>0</v>
      </c>
      <c r="I31" s="4">
        <v>0</v>
      </c>
    </row>
    <row r="32" spans="1:9" x14ac:dyDescent="0.2">
      <c r="A32" t="s">
        <v>20</v>
      </c>
      <c r="B32" t="s">
        <v>46</v>
      </c>
      <c r="C32" s="4">
        <v>0</v>
      </c>
      <c r="D32" s="4">
        <v>0</v>
      </c>
      <c r="E32" s="4">
        <v>0</v>
      </c>
      <c r="F32" s="4">
        <v>0</v>
      </c>
      <c r="G32" s="4">
        <v>0</v>
      </c>
      <c r="H32" s="4">
        <v>0</v>
      </c>
      <c r="I32" s="4">
        <v>0</v>
      </c>
    </row>
    <row r="33" spans="1:9" x14ac:dyDescent="0.2">
      <c r="A33" t="s">
        <v>20</v>
      </c>
      <c r="B33" t="s">
        <v>39</v>
      </c>
      <c r="C33" s="4">
        <v>0</v>
      </c>
      <c r="D33" s="4">
        <v>5</v>
      </c>
      <c r="E33" s="4">
        <v>0</v>
      </c>
      <c r="F33" s="5" t="s">
        <v>17</v>
      </c>
      <c r="G33" s="4">
        <v>0</v>
      </c>
      <c r="H33" s="4">
        <v>0</v>
      </c>
      <c r="I33" s="4">
        <v>0</v>
      </c>
    </row>
    <row r="34" spans="1:9" x14ac:dyDescent="0.2">
      <c r="A34" t="s">
        <v>20</v>
      </c>
      <c r="B34" t="s">
        <v>40</v>
      </c>
      <c r="C34" s="4">
        <v>0</v>
      </c>
      <c r="D34" s="4">
        <v>0</v>
      </c>
      <c r="E34" s="4">
        <v>0</v>
      </c>
      <c r="F34" s="4">
        <v>0</v>
      </c>
      <c r="G34" s="4">
        <v>0</v>
      </c>
      <c r="H34" s="4">
        <v>0</v>
      </c>
      <c r="I34" s="4">
        <v>0</v>
      </c>
    </row>
    <row r="35" spans="1:9" x14ac:dyDescent="0.2">
      <c r="A35" t="s">
        <v>20</v>
      </c>
      <c r="B35" t="s">
        <v>47</v>
      </c>
      <c r="C35" s="4">
        <v>5</v>
      </c>
      <c r="D35" s="4">
        <v>0</v>
      </c>
      <c r="E35" s="4">
        <v>10</v>
      </c>
      <c r="F35" s="4">
        <v>0</v>
      </c>
      <c r="G35" s="4">
        <v>5</v>
      </c>
      <c r="H35" s="4">
        <v>30</v>
      </c>
      <c r="I35" s="4">
        <v>30</v>
      </c>
    </row>
    <row r="36" spans="1:9" x14ac:dyDescent="0.2">
      <c r="A36" t="s">
        <v>22</v>
      </c>
      <c r="B36" t="s">
        <v>41</v>
      </c>
      <c r="C36" s="5" t="s">
        <v>17</v>
      </c>
      <c r="D36" s="4">
        <v>0</v>
      </c>
      <c r="E36" s="4">
        <v>0</v>
      </c>
      <c r="F36" s="4">
        <v>0</v>
      </c>
      <c r="G36" s="4">
        <v>0</v>
      </c>
      <c r="H36" s="4">
        <v>0</v>
      </c>
      <c r="I36" s="4">
        <v>80</v>
      </c>
    </row>
    <row r="37" spans="1:9" x14ac:dyDescent="0.2">
      <c r="A37" t="s">
        <v>22</v>
      </c>
      <c r="B37" t="s">
        <v>42</v>
      </c>
      <c r="C37" s="4">
        <v>0</v>
      </c>
      <c r="D37" s="5" t="s">
        <v>17</v>
      </c>
      <c r="E37" s="4">
        <v>10</v>
      </c>
      <c r="F37" s="4">
        <v>0</v>
      </c>
      <c r="G37" s="4">
        <v>0</v>
      </c>
      <c r="H37" s="5" t="s">
        <v>17</v>
      </c>
      <c r="I37" s="4">
        <v>10</v>
      </c>
    </row>
    <row r="38" spans="1:9" x14ac:dyDescent="0.2">
      <c r="A38" t="s">
        <v>22</v>
      </c>
      <c r="B38" t="s">
        <v>43</v>
      </c>
      <c r="C38" s="4">
        <v>0</v>
      </c>
      <c r="D38" s="4">
        <v>0</v>
      </c>
      <c r="E38" s="4">
        <v>0</v>
      </c>
      <c r="F38" s="4">
        <v>0</v>
      </c>
      <c r="G38" s="4">
        <v>0</v>
      </c>
      <c r="H38" s="4">
        <v>0</v>
      </c>
      <c r="I38" s="4">
        <v>0</v>
      </c>
    </row>
    <row r="39" spans="1:9" x14ac:dyDescent="0.2">
      <c r="A39" t="s">
        <v>22</v>
      </c>
      <c r="B39" t="s">
        <v>48</v>
      </c>
      <c r="C39" s="4">
        <v>0</v>
      </c>
      <c r="D39" s="4">
        <v>0</v>
      </c>
      <c r="E39" s="4">
        <v>0</v>
      </c>
      <c r="F39" s="4">
        <v>0</v>
      </c>
      <c r="G39" s="4">
        <v>0</v>
      </c>
      <c r="H39" s="4">
        <v>0</v>
      </c>
      <c r="I39" s="4">
        <v>0</v>
      </c>
    </row>
    <row r="40" spans="1:9" x14ac:dyDescent="0.2">
      <c r="A40" t="s">
        <v>22</v>
      </c>
      <c r="B40" t="s">
        <v>49</v>
      </c>
      <c r="C40" s="4">
        <v>0</v>
      </c>
      <c r="D40" s="4">
        <v>0</v>
      </c>
      <c r="E40" s="4">
        <v>0</v>
      </c>
      <c r="F40" s="4">
        <v>0</v>
      </c>
      <c r="G40" s="4">
        <v>0</v>
      </c>
      <c r="H40" s="4">
        <v>0</v>
      </c>
      <c r="I40" s="4">
        <v>0</v>
      </c>
    </row>
    <row r="41" spans="1:9" x14ac:dyDescent="0.2">
      <c r="A41" t="s">
        <v>22</v>
      </c>
      <c r="B41" t="s">
        <v>44</v>
      </c>
      <c r="C41" s="4">
        <v>170</v>
      </c>
      <c r="D41" s="4">
        <v>170</v>
      </c>
      <c r="E41" s="4">
        <v>55</v>
      </c>
      <c r="F41" s="4">
        <v>50</v>
      </c>
      <c r="G41" s="4">
        <v>40</v>
      </c>
      <c r="H41" s="4">
        <v>125</v>
      </c>
      <c r="I41" s="4">
        <v>95</v>
      </c>
    </row>
    <row r="42" spans="1:9" x14ac:dyDescent="0.2">
      <c r="A42" t="s">
        <v>22</v>
      </c>
      <c r="B42" t="s">
        <v>50</v>
      </c>
      <c r="C42" s="4">
        <v>0</v>
      </c>
      <c r="D42" s="4">
        <v>0</v>
      </c>
      <c r="E42" s="4">
        <v>0</v>
      </c>
      <c r="F42" s="4">
        <v>0</v>
      </c>
      <c r="G42" s="4">
        <v>0</v>
      </c>
      <c r="H42" s="4">
        <v>0</v>
      </c>
      <c r="I42" s="4">
        <v>0</v>
      </c>
    </row>
    <row r="43" spans="1:9" x14ac:dyDescent="0.2">
      <c r="A43" t="s">
        <v>22</v>
      </c>
      <c r="B43" t="s">
        <v>51</v>
      </c>
      <c r="C43" s="4">
        <v>10</v>
      </c>
      <c r="D43" s="4">
        <v>20</v>
      </c>
      <c r="E43" s="4">
        <v>5</v>
      </c>
      <c r="F43" s="5" t="s">
        <v>17</v>
      </c>
      <c r="G43" s="4">
        <v>0</v>
      </c>
      <c r="H43" s="4">
        <v>0</v>
      </c>
      <c r="I43" s="4">
        <v>0</v>
      </c>
    </row>
    <row r="44" spans="1:9" x14ac:dyDescent="0.2">
      <c r="A44" t="s">
        <v>22</v>
      </c>
      <c r="B44" t="s">
        <v>52</v>
      </c>
      <c r="C44" s="4">
        <v>0</v>
      </c>
      <c r="D44" s="4">
        <v>0</v>
      </c>
      <c r="E44" s="4">
        <v>0</v>
      </c>
      <c r="F44" s="4">
        <v>0</v>
      </c>
      <c r="G44" s="4">
        <v>0</v>
      </c>
      <c r="H44" s="4">
        <v>0</v>
      </c>
      <c r="I44" s="4">
        <v>0</v>
      </c>
    </row>
    <row r="45" spans="1:9" x14ac:dyDescent="0.2">
      <c r="A45" t="s">
        <v>22</v>
      </c>
      <c r="B45" t="s">
        <v>45</v>
      </c>
      <c r="C45" s="5" t="s">
        <v>17</v>
      </c>
      <c r="D45" s="4">
        <v>5</v>
      </c>
      <c r="E45" s="4">
        <v>35</v>
      </c>
      <c r="F45" s="4">
        <v>5</v>
      </c>
      <c r="G45" s="4">
        <v>10</v>
      </c>
      <c r="H45" s="4">
        <v>10</v>
      </c>
      <c r="I45" s="4">
        <v>30</v>
      </c>
    </row>
    <row r="46" spans="1:9" x14ac:dyDescent="0.2">
      <c r="A46" t="s">
        <v>22</v>
      </c>
      <c r="B46" t="s">
        <v>38</v>
      </c>
      <c r="C46" s="5" t="s">
        <v>17</v>
      </c>
      <c r="D46" s="4">
        <v>10</v>
      </c>
      <c r="E46" s="4">
        <v>5</v>
      </c>
      <c r="F46" s="5" t="s">
        <v>17</v>
      </c>
      <c r="G46" s="5" t="s">
        <v>17</v>
      </c>
      <c r="H46" s="4">
        <v>15</v>
      </c>
      <c r="I46" s="4">
        <v>10</v>
      </c>
    </row>
    <row r="47" spans="1:9" x14ac:dyDescent="0.2">
      <c r="A47" t="s">
        <v>22</v>
      </c>
      <c r="B47" t="s">
        <v>53</v>
      </c>
      <c r="C47" s="5" t="s">
        <v>17</v>
      </c>
      <c r="D47" s="4">
        <v>10</v>
      </c>
      <c r="E47" s="4">
        <v>15</v>
      </c>
      <c r="F47" s="4">
        <v>10</v>
      </c>
      <c r="G47" s="4">
        <v>30</v>
      </c>
      <c r="H47" s="4">
        <v>15</v>
      </c>
      <c r="I47" s="4">
        <v>20</v>
      </c>
    </row>
    <row r="48" spans="1:9" x14ac:dyDescent="0.2">
      <c r="A48" t="s">
        <v>22</v>
      </c>
      <c r="B48" t="s">
        <v>54</v>
      </c>
      <c r="C48" s="4">
        <v>0</v>
      </c>
      <c r="D48" s="4">
        <v>0</v>
      </c>
      <c r="E48" s="4">
        <v>0</v>
      </c>
      <c r="F48" s="4">
        <v>0</v>
      </c>
      <c r="G48" s="4">
        <v>0</v>
      </c>
      <c r="H48" s="4">
        <v>0</v>
      </c>
      <c r="I48" s="4">
        <v>0</v>
      </c>
    </row>
    <row r="49" spans="1:9" x14ac:dyDescent="0.2">
      <c r="A49" t="s">
        <v>22</v>
      </c>
      <c r="B49" t="s">
        <v>55</v>
      </c>
      <c r="C49" s="4">
        <v>0</v>
      </c>
      <c r="D49" s="4">
        <v>0</v>
      </c>
      <c r="E49" s="4">
        <v>0</v>
      </c>
      <c r="F49" s="4">
        <v>0</v>
      </c>
      <c r="G49" s="4">
        <v>0</v>
      </c>
      <c r="H49" s="4">
        <v>0</v>
      </c>
      <c r="I49" s="4">
        <v>0</v>
      </c>
    </row>
    <row r="50" spans="1:9" x14ac:dyDescent="0.2">
      <c r="A50" t="s">
        <v>22</v>
      </c>
      <c r="B50" t="s">
        <v>46</v>
      </c>
      <c r="C50" s="5" t="s">
        <v>17</v>
      </c>
      <c r="D50" s="5" t="s">
        <v>17</v>
      </c>
      <c r="E50" s="4">
        <v>5</v>
      </c>
      <c r="F50" s="4">
        <v>0</v>
      </c>
      <c r="G50" s="4">
        <v>0</v>
      </c>
      <c r="H50" s="4">
        <v>0</v>
      </c>
      <c r="I50" s="4">
        <v>0</v>
      </c>
    </row>
    <row r="51" spans="1:9" x14ac:dyDescent="0.2">
      <c r="A51" t="s">
        <v>22</v>
      </c>
      <c r="B51" t="s">
        <v>39</v>
      </c>
      <c r="C51" s="4">
        <v>0</v>
      </c>
      <c r="D51" s="4">
        <v>0</v>
      </c>
      <c r="E51" s="4">
        <v>0</v>
      </c>
      <c r="F51" s="5" t="s">
        <v>17</v>
      </c>
      <c r="G51" s="4">
        <v>0</v>
      </c>
      <c r="H51" s="4">
        <v>0</v>
      </c>
      <c r="I51" s="4">
        <v>0</v>
      </c>
    </row>
    <row r="52" spans="1:9" x14ac:dyDescent="0.2">
      <c r="A52" t="s">
        <v>22</v>
      </c>
      <c r="B52" t="s">
        <v>40</v>
      </c>
      <c r="C52" s="4">
        <v>0</v>
      </c>
      <c r="D52" s="4">
        <v>15</v>
      </c>
      <c r="E52" s="4">
        <v>5</v>
      </c>
      <c r="F52" s="4">
        <v>5</v>
      </c>
      <c r="G52" s="4">
        <v>0</v>
      </c>
      <c r="H52" s="4">
        <v>0</v>
      </c>
      <c r="I52" s="4">
        <v>50</v>
      </c>
    </row>
    <row r="53" spans="1:9" x14ac:dyDescent="0.2">
      <c r="A53" t="s">
        <v>22</v>
      </c>
      <c r="B53" t="s">
        <v>47</v>
      </c>
      <c r="C53" s="5" t="s">
        <v>17</v>
      </c>
      <c r="D53" s="5" t="s">
        <v>17</v>
      </c>
      <c r="E53" s="4">
        <v>20</v>
      </c>
      <c r="F53" s="5" t="s">
        <v>17</v>
      </c>
      <c r="G53" s="4">
        <v>35</v>
      </c>
      <c r="H53" s="4">
        <v>105</v>
      </c>
      <c r="I53" s="4">
        <v>40</v>
      </c>
    </row>
    <row r="54" spans="1:9" x14ac:dyDescent="0.2">
      <c r="A54" t="s">
        <v>24</v>
      </c>
      <c r="B54" t="s">
        <v>56</v>
      </c>
      <c r="C54" s="4">
        <v>0</v>
      </c>
      <c r="D54" s="4">
        <v>0</v>
      </c>
      <c r="E54" s="4">
        <v>0</v>
      </c>
      <c r="F54" s="4">
        <v>0</v>
      </c>
      <c r="G54" s="4">
        <v>0</v>
      </c>
      <c r="H54" s="4">
        <v>0</v>
      </c>
      <c r="I54" s="4">
        <v>0</v>
      </c>
    </row>
    <row r="55" spans="1:9" x14ac:dyDescent="0.2">
      <c r="A55" t="s">
        <v>24</v>
      </c>
      <c r="B55" t="s">
        <v>41</v>
      </c>
      <c r="C55" s="4">
        <v>0</v>
      </c>
      <c r="D55" s="4">
        <v>100</v>
      </c>
      <c r="E55" s="4">
        <v>0</v>
      </c>
      <c r="F55" s="4">
        <v>0</v>
      </c>
      <c r="G55" s="4">
        <v>0</v>
      </c>
      <c r="H55" s="4">
        <v>10</v>
      </c>
      <c r="I55" s="4">
        <v>0</v>
      </c>
    </row>
    <row r="56" spans="1:9" x14ac:dyDescent="0.2">
      <c r="A56" t="s">
        <v>24</v>
      </c>
      <c r="B56" t="s">
        <v>42</v>
      </c>
      <c r="C56" s="4">
        <v>60</v>
      </c>
      <c r="D56" s="4">
        <v>30</v>
      </c>
      <c r="E56" s="5" t="s">
        <v>17</v>
      </c>
      <c r="F56" s="5" t="s">
        <v>17</v>
      </c>
      <c r="G56" s="5" t="s">
        <v>17</v>
      </c>
      <c r="H56" s="4">
        <v>0</v>
      </c>
      <c r="I56" s="4">
        <v>0</v>
      </c>
    </row>
    <row r="57" spans="1:9" x14ac:dyDescent="0.2">
      <c r="A57" t="s">
        <v>24</v>
      </c>
      <c r="B57" t="s">
        <v>43</v>
      </c>
      <c r="C57" s="4">
        <v>0</v>
      </c>
      <c r="D57" s="4">
        <v>0</v>
      </c>
      <c r="E57" s="4">
        <v>0</v>
      </c>
      <c r="F57" s="4">
        <v>0</v>
      </c>
      <c r="G57" s="4">
        <v>0</v>
      </c>
      <c r="H57" s="5" t="s">
        <v>30</v>
      </c>
      <c r="I57" s="5" t="s">
        <v>30</v>
      </c>
    </row>
    <row r="58" spans="1:9" x14ac:dyDescent="0.2">
      <c r="A58" t="s">
        <v>24</v>
      </c>
      <c r="B58" t="s">
        <v>57</v>
      </c>
      <c r="C58" s="5" t="s">
        <v>30</v>
      </c>
      <c r="D58" s="5" t="s">
        <v>30</v>
      </c>
      <c r="E58" s="5" t="s">
        <v>30</v>
      </c>
      <c r="F58" s="5" t="s">
        <v>30</v>
      </c>
      <c r="G58" s="5" t="s">
        <v>30</v>
      </c>
      <c r="H58" s="4">
        <v>0</v>
      </c>
      <c r="I58" s="4">
        <v>0</v>
      </c>
    </row>
    <row r="59" spans="1:9" x14ac:dyDescent="0.2">
      <c r="A59" t="s">
        <v>24</v>
      </c>
      <c r="B59" t="s">
        <v>58</v>
      </c>
      <c r="C59" s="4">
        <v>0</v>
      </c>
      <c r="D59" s="4">
        <v>0</v>
      </c>
      <c r="E59" s="5" t="s">
        <v>30</v>
      </c>
      <c r="F59" s="5" t="s">
        <v>30</v>
      </c>
      <c r="G59" s="5" t="s">
        <v>30</v>
      </c>
      <c r="H59" s="5" t="s">
        <v>30</v>
      </c>
      <c r="I59" s="5" t="s">
        <v>30</v>
      </c>
    </row>
    <row r="60" spans="1:9" x14ac:dyDescent="0.2">
      <c r="A60" t="s">
        <v>24</v>
      </c>
      <c r="B60" t="s">
        <v>59</v>
      </c>
      <c r="C60" s="4">
        <v>60</v>
      </c>
      <c r="D60" s="5" t="s">
        <v>17</v>
      </c>
      <c r="E60" s="5" t="s">
        <v>17</v>
      </c>
      <c r="F60" s="4">
        <v>10</v>
      </c>
      <c r="G60" s="5" t="s">
        <v>17</v>
      </c>
      <c r="H60" s="5" t="s">
        <v>17</v>
      </c>
      <c r="I60" s="4">
        <v>15</v>
      </c>
    </row>
    <row r="61" spans="1:9" x14ac:dyDescent="0.2">
      <c r="A61" t="s">
        <v>24</v>
      </c>
      <c r="B61" t="s">
        <v>51</v>
      </c>
      <c r="C61" s="4">
        <v>15</v>
      </c>
      <c r="D61" s="4">
        <v>5</v>
      </c>
      <c r="E61" s="5" t="s">
        <v>17</v>
      </c>
      <c r="F61" s="4">
        <v>20</v>
      </c>
      <c r="G61" s="4">
        <v>10</v>
      </c>
      <c r="H61" s="4">
        <v>0</v>
      </c>
      <c r="I61" s="4">
        <v>0</v>
      </c>
    </row>
    <row r="62" spans="1:9" x14ac:dyDescent="0.2">
      <c r="A62" t="s">
        <v>24</v>
      </c>
      <c r="B62" t="s">
        <v>45</v>
      </c>
      <c r="C62" s="4">
        <v>0</v>
      </c>
      <c r="D62" s="4">
        <v>0</v>
      </c>
      <c r="E62" s="4">
        <v>0</v>
      </c>
      <c r="F62" s="4">
        <v>0</v>
      </c>
      <c r="G62" s="4">
        <v>0</v>
      </c>
      <c r="H62" s="5" t="s">
        <v>30</v>
      </c>
      <c r="I62" s="5" t="s">
        <v>30</v>
      </c>
    </row>
    <row r="63" spans="1:9" x14ac:dyDescent="0.2">
      <c r="A63" t="s">
        <v>24</v>
      </c>
      <c r="B63" t="s">
        <v>38</v>
      </c>
      <c r="C63" s="4">
        <v>5</v>
      </c>
      <c r="D63" s="5" t="s">
        <v>17</v>
      </c>
      <c r="E63" s="5" t="s">
        <v>17</v>
      </c>
      <c r="F63" s="4">
        <v>5</v>
      </c>
      <c r="G63" s="4">
        <v>5</v>
      </c>
      <c r="H63" s="5" t="s">
        <v>17</v>
      </c>
      <c r="I63" s="5" t="s">
        <v>17</v>
      </c>
    </row>
    <row r="64" spans="1:9" x14ac:dyDescent="0.2">
      <c r="A64" t="s">
        <v>24</v>
      </c>
      <c r="B64" t="s">
        <v>53</v>
      </c>
      <c r="C64" s="4">
        <v>25</v>
      </c>
      <c r="D64" s="4">
        <v>20</v>
      </c>
      <c r="E64" s="4">
        <v>35</v>
      </c>
      <c r="F64" s="4">
        <v>20</v>
      </c>
      <c r="G64" s="4">
        <v>35</v>
      </c>
      <c r="H64" s="4">
        <v>25</v>
      </c>
      <c r="I64" s="4">
        <v>30</v>
      </c>
    </row>
    <row r="65" spans="1:9" x14ac:dyDescent="0.2">
      <c r="A65" t="s">
        <v>24</v>
      </c>
      <c r="B65" t="s">
        <v>54</v>
      </c>
      <c r="C65" s="4">
        <v>0</v>
      </c>
      <c r="D65" s="4">
        <v>0</v>
      </c>
      <c r="E65" s="4">
        <v>0</v>
      </c>
      <c r="F65" s="4">
        <v>0</v>
      </c>
      <c r="G65" s="4">
        <v>0</v>
      </c>
      <c r="H65" s="4">
        <v>0</v>
      </c>
      <c r="I65" s="4">
        <v>0</v>
      </c>
    </row>
    <row r="66" spans="1:9" x14ac:dyDescent="0.2">
      <c r="A66" t="s">
        <v>24</v>
      </c>
      <c r="B66" t="s">
        <v>46</v>
      </c>
      <c r="C66" s="4">
        <v>50</v>
      </c>
      <c r="D66" s="5" t="s">
        <v>17</v>
      </c>
      <c r="E66" s="4">
        <v>0</v>
      </c>
      <c r="F66" s="4">
        <v>0</v>
      </c>
      <c r="G66" s="4">
        <v>0</v>
      </c>
      <c r="H66" s="4">
        <v>0</v>
      </c>
      <c r="I66" s="4">
        <v>0</v>
      </c>
    </row>
    <row r="67" spans="1:9" x14ac:dyDescent="0.2">
      <c r="A67" t="s">
        <v>24</v>
      </c>
      <c r="B67" t="s">
        <v>39</v>
      </c>
      <c r="C67" s="4">
        <v>0</v>
      </c>
      <c r="D67" s="4">
        <v>0</v>
      </c>
      <c r="E67" s="4">
        <v>0</v>
      </c>
      <c r="F67" s="4">
        <v>5</v>
      </c>
      <c r="G67" s="4">
        <v>0</v>
      </c>
      <c r="H67" s="4">
        <v>15</v>
      </c>
      <c r="I67" s="4">
        <v>0</v>
      </c>
    </row>
    <row r="68" spans="1:9" x14ac:dyDescent="0.2">
      <c r="A68" t="s">
        <v>24</v>
      </c>
      <c r="B68" t="s">
        <v>47</v>
      </c>
      <c r="C68" s="4">
        <v>85</v>
      </c>
      <c r="D68" s="4">
        <v>85</v>
      </c>
      <c r="E68" s="4">
        <v>85</v>
      </c>
      <c r="F68" s="4">
        <v>80</v>
      </c>
      <c r="G68" s="4">
        <v>45</v>
      </c>
      <c r="H68" s="4">
        <v>0</v>
      </c>
      <c r="I68" s="4">
        <v>90</v>
      </c>
    </row>
    <row r="69" spans="1:9" x14ac:dyDescent="0.2">
      <c r="A69" t="s">
        <v>26</v>
      </c>
      <c r="B69" t="s">
        <v>41</v>
      </c>
      <c r="C69" s="4">
        <v>85</v>
      </c>
      <c r="D69" s="4">
        <v>0</v>
      </c>
      <c r="E69" s="4">
        <v>0</v>
      </c>
      <c r="F69" s="4">
        <v>0</v>
      </c>
      <c r="G69" s="4">
        <v>0</v>
      </c>
      <c r="H69" s="4">
        <v>0</v>
      </c>
      <c r="I69" s="4">
        <v>0</v>
      </c>
    </row>
    <row r="70" spans="1:9" x14ac:dyDescent="0.2">
      <c r="A70" t="s">
        <v>26</v>
      </c>
      <c r="B70" t="s">
        <v>43</v>
      </c>
      <c r="C70" s="4">
        <v>0</v>
      </c>
      <c r="D70" s="4">
        <v>0</v>
      </c>
      <c r="E70" s="4">
        <v>0</v>
      </c>
      <c r="F70" s="5" t="s">
        <v>30</v>
      </c>
      <c r="G70" s="5" t="s">
        <v>30</v>
      </c>
      <c r="H70" s="5" t="s">
        <v>30</v>
      </c>
      <c r="I70" s="5" t="s">
        <v>30</v>
      </c>
    </row>
    <row r="71" spans="1:9" x14ac:dyDescent="0.2">
      <c r="A71" t="s">
        <v>26</v>
      </c>
      <c r="B71" t="s">
        <v>58</v>
      </c>
      <c r="C71" s="4">
        <v>0</v>
      </c>
      <c r="D71" s="4">
        <v>0</v>
      </c>
      <c r="E71" s="5" t="s">
        <v>30</v>
      </c>
      <c r="F71" s="5" t="s">
        <v>30</v>
      </c>
      <c r="G71" s="5" t="s">
        <v>30</v>
      </c>
      <c r="H71" s="5" t="s">
        <v>30</v>
      </c>
      <c r="I71" s="5" t="s">
        <v>30</v>
      </c>
    </row>
    <row r="72" spans="1:9" x14ac:dyDescent="0.2">
      <c r="A72" t="s">
        <v>26</v>
      </c>
      <c r="B72" t="s">
        <v>59</v>
      </c>
      <c r="C72" s="4">
        <v>95</v>
      </c>
      <c r="D72" s="4">
        <v>120</v>
      </c>
      <c r="E72" s="4">
        <v>40</v>
      </c>
      <c r="F72" s="4">
        <v>30</v>
      </c>
      <c r="G72" s="4">
        <v>75</v>
      </c>
      <c r="H72" s="4">
        <v>50</v>
      </c>
      <c r="I72" s="4">
        <v>75</v>
      </c>
    </row>
    <row r="73" spans="1:9" x14ac:dyDescent="0.2">
      <c r="A73" t="s">
        <v>26</v>
      </c>
      <c r="B73" t="s">
        <v>51</v>
      </c>
      <c r="C73" s="4">
        <v>0</v>
      </c>
      <c r="D73" s="4">
        <v>0</v>
      </c>
      <c r="E73" s="5" t="s">
        <v>30</v>
      </c>
      <c r="F73" s="5" t="s">
        <v>30</v>
      </c>
      <c r="G73" s="5" t="s">
        <v>30</v>
      </c>
      <c r="H73" s="5" t="s">
        <v>30</v>
      </c>
      <c r="I73" s="5" t="s">
        <v>30</v>
      </c>
    </row>
    <row r="74" spans="1:9" x14ac:dyDescent="0.2">
      <c r="A74" t="s">
        <v>26</v>
      </c>
      <c r="B74" t="s">
        <v>45</v>
      </c>
      <c r="C74" s="4">
        <v>0</v>
      </c>
      <c r="D74" s="4">
        <v>0</v>
      </c>
      <c r="E74" s="4">
        <v>0</v>
      </c>
      <c r="F74" s="4">
        <v>0</v>
      </c>
      <c r="G74" s="4">
        <v>0</v>
      </c>
      <c r="H74" s="5" t="s">
        <v>30</v>
      </c>
      <c r="I74" s="5" t="s">
        <v>30</v>
      </c>
    </row>
    <row r="75" spans="1:9" x14ac:dyDescent="0.2">
      <c r="A75" t="s">
        <v>26</v>
      </c>
      <c r="B75" t="s">
        <v>38</v>
      </c>
      <c r="C75" s="4">
        <v>0</v>
      </c>
      <c r="D75" s="4">
        <v>0</v>
      </c>
      <c r="E75" s="4">
        <v>0</v>
      </c>
      <c r="F75" s="4">
        <v>0</v>
      </c>
      <c r="G75" s="4">
        <v>10</v>
      </c>
      <c r="H75" s="4">
        <v>5</v>
      </c>
      <c r="I75" s="5" t="s">
        <v>17</v>
      </c>
    </row>
    <row r="76" spans="1:9" x14ac:dyDescent="0.2">
      <c r="A76" t="s">
        <v>26</v>
      </c>
      <c r="B76" t="s">
        <v>53</v>
      </c>
      <c r="C76" s="4">
        <v>20</v>
      </c>
      <c r="D76" s="4">
        <v>0</v>
      </c>
      <c r="E76" s="4">
        <v>0</v>
      </c>
      <c r="F76" s="5" t="s">
        <v>30</v>
      </c>
      <c r="G76" s="5" t="s">
        <v>30</v>
      </c>
      <c r="H76" s="5" t="s">
        <v>30</v>
      </c>
      <c r="I76" s="5" t="s">
        <v>30</v>
      </c>
    </row>
    <row r="77" spans="1:9" x14ac:dyDescent="0.2">
      <c r="A77" t="s">
        <v>26</v>
      </c>
      <c r="B77" t="s">
        <v>46</v>
      </c>
      <c r="C77" s="4">
        <v>0</v>
      </c>
      <c r="D77" s="4">
        <v>0</v>
      </c>
      <c r="E77" s="4">
        <v>0</v>
      </c>
      <c r="F77" s="4">
        <v>0</v>
      </c>
      <c r="G77" s="4">
        <v>0</v>
      </c>
      <c r="H77" s="4">
        <v>0</v>
      </c>
      <c r="I77" s="4">
        <v>0</v>
      </c>
    </row>
    <row r="78" spans="1:9" x14ac:dyDescent="0.2">
      <c r="A78" t="s">
        <v>26</v>
      </c>
      <c r="B78" t="s">
        <v>39</v>
      </c>
      <c r="C78" s="4">
        <v>0</v>
      </c>
      <c r="D78" s="4">
        <v>0</v>
      </c>
      <c r="E78" s="4">
        <v>0</v>
      </c>
      <c r="F78" s="4">
        <v>0</v>
      </c>
      <c r="G78" s="4">
        <v>0</v>
      </c>
      <c r="H78" s="4">
        <v>0</v>
      </c>
      <c r="I78" s="4">
        <v>0</v>
      </c>
    </row>
    <row r="79" spans="1:9" x14ac:dyDescent="0.2">
      <c r="A79" t="s">
        <v>26</v>
      </c>
      <c r="B79" t="s">
        <v>60</v>
      </c>
      <c r="C79" s="4">
        <v>0</v>
      </c>
      <c r="D79" s="4">
        <v>0</v>
      </c>
      <c r="E79" s="4">
        <v>0</v>
      </c>
      <c r="F79" s="4">
        <v>0</v>
      </c>
      <c r="G79" s="4">
        <v>0</v>
      </c>
      <c r="H79" s="4">
        <v>0</v>
      </c>
      <c r="I79" s="4">
        <v>0</v>
      </c>
    </row>
    <row r="80" spans="1:9" x14ac:dyDescent="0.2">
      <c r="A80" t="s">
        <v>28</v>
      </c>
      <c r="B80" t="s">
        <v>45</v>
      </c>
      <c r="C80" s="4">
        <v>0</v>
      </c>
      <c r="D80" s="4">
        <v>0</v>
      </c>
      <c r="E80" s="4">
        <v>0</v>
      </c>
      <c r="F80" s="5" t="s">
        <v>30</v>
      </c>
      <c r="G80" s="5" t="s">
        <v>30</v>
      </c>
      <c r="H80" s="5" t="s">
        <v>30</v>
      </c>
      <c r="I80" s="5" t="s">
        <v>30</v>
      </c>
    </row>
  </sheetData>
  <pageMargins left="0.7" right="0.7" top="0.75" bottom="0.75" header="0.3" footer="0.3"/>
  <pageSetup paperSize="9" orientation="portrait" horizontalDpi="300" verticalDpi="300"/>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I80"/>
  <sheetViews>
    <sheetView workbookViewId="0"/>
  </sheetViews>
  <sheetFormatPr defaultColWidth="11.109375" defaultRowHeight="15" x14ac:dyDescent="0.2"/>
  <cols>
    <col min="1" max="1" width="6.6640625" customWidth="1"/>
    <col min="2" max="2" width="52.6640625" customWidth="1"/>
    <col min="3" max="9" width="19.6640625" customWidth="1"/>
  </cols>
  <sheetData>
    <row r="1" spans="1:9" ht="30" customHeight="1" x14ac:dyDescent="0.2">
      <c r="A1" s="12" t="s">
        <v>102</v>
      </c>
    </row>
    <row r="2" spans="1:9" x14ac:dyDescent="0.2">
      <c r="A2" t="s">
        <v>61</v>
      </c>
    </row>
    <row r="3" spans="1:9" x14ac:dyDescent="0.2">
      <c r="A3" t="s">
        <v>62</v>
      </c>
    </row>
    <row r="4" spans="1:9" ht="15.75" x14ac:dyDescent="0.25">
      <c r="A4" s="3" t="s">
        <v>6</v>
      </c>
      <c r="B4" s="3" t="s">
        <v>7</v>
      </c>
      <c r="C4" s="3" t="s">
        <v>8</v>
      </c>
      <c r="D4" s="3" t="s">
        <v>9</v>
      </c>
      <c r="E4" s="3" t="s">
        <v>10</v>
      </c>
      <c r="F4" s="3" t="s">
        <v>11</v>
      </c>
      <c r="G4" s="3" t="s">
        <v>12</v>
      </c>
      <c r="H4" s="3" t="s">
        <v>13</v>
      </c>
      <c r="I4" s="3" t="s">
        <v>14</v>
      </c>
    </row>
    <row r="5" spans="1:9" x14ac:dyDescent="0.2">
      <c r="A5" t="s">
        <v>15</v>
      </c>
      <c r="B5" t="s">
        <v>16</v>
      </c>
      <c r="C5" s="4">
        <v>0</v>
      </c>
      <c r="D5" s="4">
        <v>0</v>
      </c>
      <c r="E5" s="4">
        <v>0</v>
      </c>
      <c r="F5" s="4">
        <v>0</v>
      </c>
      <c r="G5" s="4">
        <v>0</v>
      </c>
      <c r="H5" s="5" t="s">
        <v>17</v>
      </c>
      <c r="I5" s="4">
        <v>0</v>
      </c>
    </row>
    <row r="6" spans="1:9" x14ac:dyDescent="0.2">
      <c r="A6" t="s">
        <v>18</v>
      </c>
      <c r="B6" t="s">
        <v>19</v>
      </c>
      <c r="C6" s="4">
        <v>0</v>
      </c>
      <c r="D6" s="4">
        <v>0</v>
      </c>
      <c r="E6" s="5" t="s">
        <v>17</v>
      </c>
      <c r="F6" s="4">
        <v>0</v>
      </c>
      <c r="G6" s="4">
        <v>0</v>
      </c>
      <c r="H6" s="4">
        <v>0</v>
      </c>
      <c r="I6" s="4">
        <v>0</v>
      </c>
    </row>
    <row r="7" spans="1:9" x14ac:dyDescent="0.2">
      <c r="A7" t="s">
        <v>20</v>
      </c>
      <c r="B7" t="s">
        <v>21</v>
      </c>
      <c r="C7" s="4">
        <v>30</v>
      </c>
      <c r="D7" s="4">
        <v>50</v>
      </c>
      <c r="E7" s="4">
        <v>45</v>
      </c>
      <c r="F7" s="4">
        <v>10</v>
      </c>
      <c r="G7" s="4">
        <v>10</v>
      </c>
      <c r="H7" s="4">
        <v>20</v>
      </c>
      <c r="I7" s="4">
        <v>5</v>
      </c>
    </row>
    <row r="8" spans="1:9" x14ac:dyDescent="0.2">
      <c r="A8" t="s">
        <v>22</v>
      </c>
      <c r="B8" t="s">
        <v>23</v>
      </c>
      <c r="C8" s="4">
        <v>135</v>
      </c>
      <c r="D8" s="4">
        <v>165</v>
      </c>
      <c r="E8" s="4">
        <v>110</v>
      </c>
      <c r="F8" s="4">
        <v>65</v>
      </c>
      <c r="G8" s="4">
        <v>45</v>
      </c>
      <c r="H8" s="4">
        <v>70</v>
      </c>
      <c r="I8" s="4">
        <v>30</v>
      </c>
    </row>
    <row r="9" spans="1:9" x14ac:dyDescent="0.2">
      <c r="A9" t="s">
        <v>24</v>
      </c>
      <c r="B9" t="s">
        <v>25</v>
      </c>
      <c r="C9" s="4">
        <v>20</v>
      </c>
      <c r="D9" s="4">
        <v>5</v>
      </c>
      <c r="E9" s="4">
        <v>5</v>
      </c>
      <c r="F9" s="4">
        <v>10</v>
      </c>
      <c r="G9" s="4">
        <v>10</v>
      </c>
      <c r="H9" s="4">
        <v>0</v>
      </c>
      <c r="I9" s="5" t="s">
        <v>17</v>
      </c>
    </row>
    <row r="10" spans="1:9" x14ac:dyDescent="0.2">
      <c r="A10" t="s">
        <v>26</v>
      </c>
      <c r="B10" t="s">
        <v>27</v>
      </c>
      <c r="C10" s="5" t="s">
        <v>17</v>
      </c>
      <c r="D10" s="4">
        <v>0</v>
      </c>
      <c r="E10" s="4">
        <v>5</v>
      </c>
      <c r="F10" s="4">
        <v>0</v>
      </c>
      <c r="G10" s="4">
        <v>0</v>
      </c>
      <c r="H10" s="4">
        <v>0</v>
      </c>
      <c r="I10" s="4">
        <v>0</v>
      </c>
    </row>
    <row r="11" spans="1:9" x14ac:dyDescent="0.2">
      <c r="A11" t="s">
        <v>28</v>
      </c>
      <c r="B11" t="s">
        <v>29</v>
      </c>
      <c r="C11" s="4">
        <v>0</v>
      </c>
      <c r="D11" s="4">
        <v>0</v>
      </c>
      <c r="E11" s="4">
        <v>0</v>
      </c>
      <c r="F11" s="5" t="s">
        <v>30</v>
      </c>
      <c r="G11" s="5" t="s">
        <v>30</v>
      </c>
      <c r="H11" s="5" t="s">
        <v>30</v>
      </c>
      <c r="I11" s="5" t="s">
        <v>30</v>
      </c>
    </row>
    <row r="12" spans="1:9" x14ac:dyDescent="0.2">
      <c r="A12" s="8" t="s">
        <v>15</v>
      </c>
      <c r="B12" s="8" t="s">
        <v>31</v>
      </c>
      <c r="C12" s="7">
        <v>0</v>
      </c>
      <c r="D12" s="7">
        <v>0</v>
      </c>
      <c r="E12" s="7">
        <v>0</v>
      </c>
      <c r="F12" s="7">
        <v>0</v>
      </c>
      <c r="G12" s="6" t="s">
        <v>30</v>
      </c>
      <c r="H12" s="6" t="s">
        <v>30</v>
      </c>
      <c r="I12" s="6" t="s">
        <v>30</v>
      </c>
    </row>
    <row r="13" spans="1:9" x14ac:dyDescent="0.2">
      <c r="A13" t="s">
        <v>15</v>
      </c>
      <c r="B13" t="s">
        <v>32</v>
      </c>
      <c r="C13" s="4">
        <v>0</v>
      </c>
      <c r="D13" s="4">
        <v>0</v>
      </c>
      <c r="E13" s="4">
        <v>0</v>
      </c>
      <c r="F13" s="4">
        <v>0</v>
      </c>
      <c r="G13" s="5" t="s">
        <v>30</v>
      </c>
      <c r="H13" s="5" t="s">
        <v>30</v>
      </c>
      <c r="I13" s="5" t="s">
        <v>30</v>
      </c>
    </row>
    <row r="14" spans="1:9" x14ac:dyDescent="0.2">
      <c r="A14" t="s">
        <v>15</v>
      </c>
      <c r="B14" t="s">
        <v>33</v>
      </c>
      <c r="C14" s="4">
        <v>0</v>
      </c>
      <c r="D14" s="4">
        <v>0</v>
      </c>
      <c r="E14" s="4">
        <v>0</v>
      </c>
      <c r="F14" s="4">
        <v>0</v>
      </c>
      <c r="G14" s="5" t="s">
        <v>30</v>
      </c>
      <c r="H14" s="5" t="s">
        <v>30</v>
      </c>
      <c r="I14" s="5" t="s">
        <v>30</v>
      </c>
    </row>
    <row r="15" spans="1:9" x14ac:dyDescent="0.2">
      <c r="A15" t="s">
        <v>15</v>
      </c>
      <c r="B15" t="s">
        <v>34</v>
      </c>
      <c r="C15" s="4">
        <v>0</v>
      </c>
      <c r="D15" s="4">
        <v>0</v>
      </c>
      <c r="E15" s="4">
        <v>0</v>
      </c>
      <c r="F15" s="4">
        <v>0</v>
      </c>
      <c r="G15" s="4">
        <v>0</v>
      </c>
      <c r="H15" s="4">
        <v>0</v>
      </c>
      <c r="I15" s="4">
        <v>0</v>
      </c>
    </row>
    <row r="16" spans="1:9" x14ac:dyDescent="0.2">
      <c r="A16" t="s">
        <v>15</v>
      </c>
      <c r="B16" t="s">
        <v>35</v>
      </c>
      <c r="C16" s="4">
        <v>0</v>
      </c>
      <c r="D16" s="4">
        <v>0</v>
      </c>
      <c r="E16" s="4">
        <v>0</v>
      </c>
      <c r="F16" s="4">
        <v>0</v>
      </c>
      <c r="G16" s="4">
        <v>0</v>
      </c>
      <c r="H16" s="5" t="s">
        <v>17</v>
      </c>
      <c r="I16" s="4">
        <v>0</v>
      </c>
    </row>
    <row r="17" spans="1:9" x14ac:dyDescent="0.2">
      <c r="A17" t="s">
        <v>15</v>
      </c>
      <c r="B17" t="s">
        <v>36</v>
      </c>
      <c r="C17" s="4">
        <v>0</v>
      </c>
      <c r="D17" s="4">
        <v>0</v>
      </c>
      <c r="E17" s="4">
        <v>0</v>
      </c>
      <c r="F17" s="4">
        <v>0</v>
      </c>
      <c r="G17" s="4">
        <v>0</v>
      </c>
      <c r="H17" s="4">
        <v>0</v>
      </c>
      <c r="I17" s="4">
        <v>0</v>
      </c>
    </row>
    <row r="18" spans="1:9" x14ac:dyDescent="0.2">
      <c r="A18" t="s">
        <v>15</v>
      </c>
      <c r="B18" t="s">
        <v>37</v>
      </c>
      <c r="C18" s="4">
        <v>0</v>
      </c>
      <c r="D18" s="4">
        <v>0</v>
      </c>
      <c r="E18" s="4">
        <v>0</v>
      </c>
      <c r="F18" s="4">
        <v>0</v>
      </c>
      <c r="G18" s="4">
        <v>0</v>
      </c>
      <c r="H18" s="5" t="s">
        <v>17</v>
      </c>
      <c r="I18" s="4">
        <v>0</v>
      </c>
    </row>
    <row r="19" spans="1:9" x14ac:dyDescent="0.2">
      <c r="A19" t="s">
        <v>18</v>
      </c>
      <c r="B19" t="s">
        <v>34</v>
      </c>
      <c r="C19" s="4">
        <v>0</v>
      </c>
      <c r="D19" s="4">
        <v>0</v>
      </c>
      <c r="E19" s="4">
        <v>0</v>
      </c>
      <c r="F19" s="4">
        <v>0</v>
      </c>
      <c r="G19" s="4">
        <v>0</v>
      </c>
      <c r="H19" s="4">
        <v>0</v>
      </c>
      <c r="I19" s="4">
        <v>0</v>
      </c>
    </row>
    <row r="20" spans="1:9" x14ac:dyDescent="0.2">
      <c r="A20" t="s">
        <v>18</v>
      </c>
      <c r="B20" t="s">
        <v>35</v>
      </c>
      <c r="C20" s="4">
        <v>0</v>
      </c>
      <c r="D20" s="4">
        <v>0</v>
      </c>
      <c r="E20" s="4">
        <v>0</v>
      </c>
      <c r="F20" s="4">
        <v>0</v>
      </c>
      <c r="G20" s="4">
        <v>0</v>
      </c>
      <c r="H20" s="4">
        <v>0</v>
      </c>
      <c r="I20" s="4">
        <v>0</v>
      </c>
    </row>
    <row r="21" spans="1:9" x14ac:dyDescent="0.2">
      <c r="A21" t="s">
        <v>18</v>
      </c>
      <c r="B21" t="s">
        <v>36</v>
      </c>
      <c r="C21" s="4">
        <v>0</v>
      </c>
      <c r="D21" s="4">
        <v>0</v>
      </c>
      <c r="E21" s="4">
        <v>0</v>
      </c>
      <c r="F21" s="4">
        <v>0</v>
      </c>
      <c r="G21" s="4">
        <v>0</v>
      </c>
      <c r="H21" s="4">
        <v>0</v>
      </c>
      <c r="I21" s="4">
        <v>0</v>
      </c>
    </row>
    <row r="22" spans="1:9" x14ac:dyDescent="0.2">
      <c r="A22" t="s">
        <v>18</v>
      </c>
      <c r="B22" t="s">
        <v>37</v>
      </c>
      <c r="C22" s="4">
        <v>0</v>
      </c>
      <c r="D22" s="4">
        <v>0</v>
      </c>
      <c r="E22" s="4">
        <v>0</v>
      </c>
      <c r="F22" s="4">
        <v>0</v>
      </c>
      <c r="G22" s="4">
        <v>0</v>
      </c>
      <c r="H22" s="4">
        <v>0</v>
      </c>
      <c r="I22" s="4">
        <v>0</v>
      </c>
    </row>
    <row r="23" spans="1:9" x14ac:dyDescent="0.2">
      <c r="A23" t="s">
        <v>18</v>
      </c>
      <c r="B23" t="s">
        <v>38</v>
      </c>
      <c r="C23" s="4">
        <v>0</v>
      </c>
      <c r="D23" s="4">
        <v>0</v>
      </c>
      <c r="E23" s="5" t="s">
        <v>17</v>
      </c>
      <c r="F23" s="4">
        <v>0</v>
      </c>
      <c r="G23" s="4">
        <v>0</v>
      </c>
      <c r="H23" s="4">
        <v>0</v>
      </c>
      <c r="I23" s="4">
        <v>0</v>
      </c>
    </row>
    <row r="24" spans="1:9" x14ac:dyDescent="0.2">
      <c r="A24" t="s">
        <v>18</v>
      </c>
      <c r="B24" t="s">
        <v>39</v>
      </c>
      <c r="C24" s="4">
        <v>0</v>
      </c>
      <c r="D24" s="4">
        <v>0</v>
      </c>
      <c r="E24" s="4">
        <v>0</v>
      </c>
      <c r="F24" s="4">
        <v>0</v>
      </c>
      <c r="G24" s="4">
        <v>0</v>
      </c>
      <c r="H24" s="4">
        <v>0</v>
      </c>
      <c r="I24" s="4">
        <v>0</v>
      </c>
    </row>
    <row r="25" spans="1:9" x14ac:dyDescent="0.2">
      <c r="A25" t="s">
        <v>18</v>
      </c>
      <c r="B25" t="s">
        <v>40</v>
      </c>
      <c r="C25" s="4">
        <v>0</v>
      </c>
      <c r="D25" s="4">
        <v>0</v>
      </c>
      <c r="E25" s="4">
        <v>0</v>
      </c>
      <c r="F25" s="4">
        <v>0</v>
      </c>
      <c r="G25" s="4">
        <v>0</v>
      </c>
      <c r="H25" s="4">
        <v>0</v>
      </c>
      <c r="I25" s="4">
        <v>0</v>
      </c>
    </row>
    <row r="26" spans="1:9" x14ac:dyDescent="0.2">
      <c r="A26" t="s">
        <v>20</v>
      </c>
      <c r="B26" t="s">
        <v>41</v>
      </c>
      <c r="C26" s="4">
        <v>0</v>
      </c>
      <c r="D26" s="4">
        <v>0</v>
      </c>
      <c r="E26" s="4">
        <v>0</v>
      </c>
      <c r="F26" s="4">
        <v>0</v>
      </c>
      <c r="G26" s="4">
        <v>0</v>
      </c>
      <c r="H26" s="4">
        <v>0</v>
      </c>
      <c r="I26" s="4">
        <v>0</v>
      </c>
    </row>
    <row r="27" spans="1:9" x14ac:dyDescent="0.2">
      <c r="A27" t="s">
        <v>20</v>
      </c>
      <c r="B27" t="s">
        <v>42</v>
      </c>
      <c r="C27" s="4">
        <v>0</v>
      </c>
      <c r="D27" s="4">
        <v>0</v>
      </c>
      <c r="E27" s="4">
        <v>0</v>
      </c>
      <c r="F27" s="4">
        <v>0</v>
      </c>
      <c r="G27" s="4">
        <v>0</v>
      </c>
      <c r="H27" s="4">
        <v>0</v>
      </c>
      <c r="I27" s="4">
        <v>0</v>
      </c>
    </row>
    <row r="28" spans="1:9" x14ac:dyDescent="0.2">
      <c r="A28" t="s">
        <v>20</v>
      </c>
      <c r="B28" t="s">
        <v>43</v>
      </c>
      <c r="C28" s="4">
        <v>0</v>
      </c>
      <c r="D28" s="4">
        <v>0</v>
      </c>
      <c r="E28" s="4">
        <v>0</v>
      </c>
      <c r="F28" s="4">
        <v>0</v>
      </c>
      <c r="G28" s="4">
        <v>0</v>
      </c>
      <c r="H28" s="4">
        <v>0</v>
      </c>
      <c r="I28" s="4">
        <v>0</v>
      </c>
    </row>
    <row r="29" spans="1:9" x14ac:dyDescent="0.2">
      <c r="A29" t="s">
        <v>20</v>
      </c>
      <c r="B29" t="s">
        <v>44</v>
      </c>
      <c r="C29" s="4">
        <v>0</v>
      </c>
      <c r="D29" s="4">
        <v>0</v>
      </c>
      <c r="E29" s="4">
        <v>0</v>
      </c>
      <c r="F29" s="4">
        <v>0</v>
      </c>
      <c r="G29" s="4">
        <v>0</v>
      </c>
      <c r="H29" s="4">
        <v>0</v>
      </c>
      <c r="I29" s="4">
        <v>0</v>
      </c>
    </row>
    <row r="30" spans="1:9" x14ac:dyDescent="0.2">
      <c r="A30" t="s">
        <v>20</v>
      </c>
      <c r="B30" t="s">
        <v>45</v>
      </c>
      <c r="C30" s="4">
        <v>30</v>
      </c>
      <c r="D30" s="4">
        <v>50</v>
      </c>
      <c r="E30" s="4">
        <v>45</v>
      </c>
      <c r="F30" s="4">
        <v>10</v>
      </c>
      <c r="G30" s="4">
        <v>10</v>
      </c>
      <c r="H30" s="4">
        <v>20</v>
      </c>
      <c r="I30" s="4">
        <v>5</v>
      </c>
    </row>
    <row r="31" spans="1:9" x14ac:dyDescent="0.2">
      <c r="A31" t="s">
        <v>20</v>
      </c>
      <c r="B31" t="s">
        <v>38</v>
      </c>
      <c r="C31" s="4">
        <v>0</v>
      </c>
      <c r="D31" s="4">
        <v>0</v>
      </c>
      <c r="E31" s="4">
        <v>0</v>
      </c>
      <c r="F31" s="4">
        <v>0</v>
      </c>
      <c r="G31" s="4">
        <v>0</v>
      </c>
      <c r="H31" s="4">
        <v>0</v>
      </c>
      <c r="I31" s="4">
        <v>0</v>
      </c>
    </row>
    <row r="32" spans="1:9" x14ac:dyDescent="0.2">
      <c r="A32" t="s">
        <v>20</v>
      </c>
      <c r="B32" t="s">
        <v>46</v>
      </c>
      <c r="C32" s="4">
        <v>0</v>
      </c>
      <c r="D32" s="4">
        <v>0</v>
      </c>
      <c r="E32" s="4">
        <v>0</v>
      </c>
      <c r="F32" s="4">
        <v>0</v>
      </c>
      <c r="G32" s="4">
        <v>0</v>
      </c>
      <c r="H32" s="4">
        <v>0</v>
      </c>
      <c r="I32" s="4">
        <v>0</v>
      </c>
    </row>
    <row r="33" spans="1:9" x14ac:dyDescent="0.2">
      <c r="A33" t="s">
        <v>20</v>
      </c>
      <c r="B33" t="s">
        <v>39</v>
      </c>
      <c r="C33" s="4">
        <v>0</v>
      </c>
      <c r="D33" s="4">
        <v>0</v>
      </c>
      <c r="E33" s="4">
        <v>0</v>
      </c>
      <c r="F33" s="4">
        <v>0</v>
      </c>
      <c r="G33" s="4">
        <v>0</v>
      </c>
      <c r="H33" s="4">
        <v>0</v>
      </c>
      <c r="I33" s="4">
        <v>0</v>
      </c>
    </row>
    <row r="34" spans="1:9" x14ac:dyDescent="0.2">
      <c r="A34" t="s">
        <v>20</v>
      </c>
      <c r="B34" t="s">
        <v>40</v>
      </c>
      <c r="C34" s="4">
        <v>0</v>
      </c>
      <c r="D34" s="4">
        <v>0</v>
      </c>
      <c r="E34" s="4">
        <v>0</v>
      </c>
      <c r="F34" s="4">
        <v>0</v>
      </c>
      <c r="G34" s="4">
        <v>0</v>
      </c>
      <c r="H34" s="4">
        <v>0</v>
      </c>
      <c r="I34" s="4">
        <v>0</v>
      </c>
    </row>
    <row r="35" spans="1:9" x14ac:dyDescent="0.2">
      <c r="A35" t="s">
        <v>20</v>
      </c>
      <c r="B35" t="s">
        <v>47</v>
      </c>
      <c r="C35" s="4">
        <v>0</v>
      </c>
      <c r="D35" s="4">
        <v>0</v>
      </c>
      <c r="E35" s="4">
        <v>0</v>
      </c>
      <c r="F35" s="4">
        <v>0</v>
      </c>
      <c r="G35" s="4">
        <v>0</v>
      </c>
      <c r="H35" s="4">
        <v>0</v>
      </c>
      <c r="I35" s="4">
        <v>0</v>
      </c>
    </row>
    <row r="36" spans="1:9" x14ac:dyDescent="0.2">
      <c r="A36" t="s">
        <v>22</v>
      </c>
      <c r="B36" t="s">
        <v>41</v>
      </c>
      <c r="C36" s="4">
        <v>5</v>
      </c>
      <c r="D36" s="4">
        <v>55</v>
      </c>
      <c r="E36" s="4">
        <v>20</v>
      </c>
      <c r="F36" s="4">
        <v>5</v>
      </c>
      <c r="G36" s="4">
        <v>5</v>
      </c>
      <c r="H36" s="4">
        <v>15</v>
      </c>
      <c r="I36" s="5" t="s">
        <v>17</v>
      </c>
    </row>
    <row r="37" spans="1:9" x14ac:dyDescent="0.2">
      <c r="A37" t="s">
        <v>22</v>
      </c>
      <c r="B37" t="s">
        <v>42</v>
      </c>
      <c r="C37" s="4">
        <v>0</v>
      </c>
      <c r="D37" s="4">
        <v>0</v>
      </c>
      <c r="E37" s="4">
        <v>0</v>
      </c>
      <c r="F37" s="4">
        <v>0</v>
      </c>
      <c r="G37" s="4">
        <v>0</v>
      </c>
      <c r="H37" s="4">
        <v>0</v>
      </c>
      <c r="I37" s="4">
        <v>0</v>
      </c>
    </row>
    <row r="38" spans="1:9" x14ac:dyDescent="0.2">
      <c r="A38" t="s">
        <v>22</v>
      </c>
      <c r="B38" t="s">
        <v>43</v>
      </c>
      <c r="C38" s="4">
        <v>0</v>
      </c>
      <c r="D38" s="4">
        <v>0</v>
      </c>
      <c r="E38" s="4">
        <v>0</v>
      </c>
      <c r="F38" s="4">
        <v>0</v>
      </c>
      <c r="G38" s="4">
        <v>0</v>
      </c>
      <c r="H38" s="4">
        <v>0</v>
      </c>
      <c r="I38" s="4">
        <v>0</v>
      </c>
    </row>
    <row r="39" spans="1:9" x14ac:dyDescent="0.2">
      <c r="A39" t="s">
        <v>22</v>
      </c>
      <c r="B39" t="s">
        <v>48</v>
      </c>
      <c r="C39" s="4">
        <v>0</v>
      </c>
      <c r="D39" s="4">
        <v>0</v>
      </c>
      <c r="E39" s="4">
        <v>0</v>
      </c>
      <c r="F39" s="4">
        <v>0</v>
      </c>
      <c r="G39" s="4">
        <v>0</v>
      </c>
      <c r="H39" s="4">
        <v>0</v>
      </c>
      <c r="I39" s="4">
        <v>0</v>
      </c>
    </row>
    <row r="40" spans="1:9" x14ac:dyDescent="0.2">
      <c r="A40" t="s">
        <v>22</v>
      </c>
      <c r="B40" t="s">
        <v>49</v>
      </c>
      <c r="C40" s="4">
        <v>0</v>
      </c>
      <c r="D40" s="4">
        <v>0</v>
      </c>
      <c r="E40" s="4">
        <v>0</v>
      </c>
      <c r="F40" s="4">
        <v>0</v>
      </c>
      <c r="G40" s="4">
        <v>0</v>
      </c>
      <c r="H40" s="4">
        <v>0</v>
      </c>
      <c r="I40" s="4">
        <v>0</v>
      </c>
    </row>
    <row r="41" spans="1:9" x14ac:dyDescent="0.2">
      <c r="A41" t="s">
        <v>22</v>
      </c>
      <c r="B41" t="s">
        <v>44</v>
      </c>
      <c r="C41" s="4">
        <v>0</v>
      </c>
      <c r="D41" s="4">
        <v>0</v>
      </c>
      <c r="E41" s="4">
        <v>0</v>
      </c>
      <c r="F41" s="4">
        <v>0</v>
      </c>
      <c r="G41" s="4">
        <v>0</v>
      </c>
      <c r="H41" s="4">
        <v>10</v>
      </c>
      <c r="I41" s="4">
        <v>5</v>
      </c>
    </row>
    <row r="42" spans="1:9" x14ac:dyDescent="0.2">
      <c r="A42" t="s">
        <v>22</v>
      </c>
      <c r="B42" t="s">
        <v>50</v>
      </c>
      <c r="C42" s="4">
        <v>0</v>
      </c>
      <c r="D42" s="4">
        <v>0</v>
      </c>
      <c r="E42" s="4">
        <v>0</v>
      </c>
      <c r="F42" s="4">
        <v>0</v>
      </c>
      <c r="G42" s="4">
        <v>0</v>
      </c>
      <c r="H42" s="4">
        <v>0</v>
      </c>
      <c r="I42" s="4">
        <v>0</v>
      </c>
    </row>
    <row r="43" spans="1:9" x14ac:dyDescent="0.2">
      <c r="A43" t="s">
        <v>22</v>
      </c>
      <c r="B43" t="s">
        <v>51</v>
      </c>
      <c r="C43" s="4">
        <v>15</v>
      </c>
      <c r="D43" s="4">
        <v>0</v>
      </c>
      <c r="E43" s="4">
        <v>0</v>
      </c>
      <c r="F43" s="4">
        <v>0</v>
      </c>
      <c r="G43" s="4">
        <v>0</v>
      </c>
      <c r="H43" s="4">
        <v>0</v>
      </c>
      <c r="I43" s="4">
        <v>0</v>
      </c>
    </row>
    <row r="44" spans="1:9" x14ac:dyDescent="0.2">
      <c r="A44" t="s">
        <v>22</v>
      </c>
      <c r="B44" t="s">
        <v>52</v>
      </c>
      <c r="C44" s="4">
        <v>0</v>
      </c>
      <c r="D44" s="4">
        <v>0</v>
      </c>
      <c r="E44" s="4">
        <v>0</v>
      </c>
      <c r="F44" s="4">
        <v>0</v>
      </c>
      <c r="G44" s="4">
        <v>0</v>
      </c>
      <c r="H44" s="4">
        <v>0</v>
      </c>
      <c r="I44" s="4">
        <v>0</v>
      </c>
    </row>
    <row r="45" spans="1:9" x14ac:dyDescent="0.2">
      <c r="A45" t="s">
        <v>22</v>
      </c>
      <c r="B45" t="s">
        <v>45</v>
      </c>
      <c r="C45" s="4">
        <v>110</v>
      </c>
      <c r="D45" s="4">
        <v>105</v>
      </c>
      <c r="E45" s="4">
        <v>80</v>
      </c>
      <c r="F45" s="4">
        <v>45</v>
      </c>
      <c r="G45" s="4">
        <v>40</v>
      </c>
      <c r="H45" s="4">
        <v>45</v>
      </c>
      <c r="I45" s="4">
        <v>15</v>
      </c>
    </row>
    <row r="46" spans="1:9" x14ac:dyDescent="0.2">
      <c r="A46" t="s">
        <v>22</v>
      </c>
      <c r="B46" t="s">
        <v>38</v>
      </c>
      <c r="C46" s="4">
        <v>0</v>
      </c>
      <c r="D46" s="4">
        <v>0</v>
      </c>
      <c r="E46" s="4">
        <v>0</v>
      </c>
      <c r="F46" s="4">
        <v>0</v>
      </c>
      <c r="G46" s="4">
        <v>0</v>
      </c>
      <c r="H46" s="4">
        <v>0</v>
      </c>
      <c r="I46" s="4">
        <v>0</v>
      </c>
    </row>
    <row r="47" spans="1:9" x14ac:dyDescent="0.2">
      <c r="A47" t="s">
        <v>22</v>
      </c>
      <c r="B47" t="s">
        <v>53</v>
      </c>
      <c r="C47" s="5" t="s">
        <v>17</v>
      </c>
      <c r="D47" s="4">
        <v>5</v>
      </c>
      <c r="E47" s="4">
        <v>5</v>
      </c>
      <c r="F47" s="4">
        <v>15</v>
      </c>
      <c r="G47" s="5" t="s">
        <v>17</v>
      </c>
      <c r="H47" s="5" t="s">
        <v>17</v>
      </c>
      <c r="I47" s="5" t="s">
        <v>17</v>
      </c>
    </row>
    <row r="48" spans="1:9" x14ac:dyDescent="0.2">
      <c r="A48" t="s">
        <v>22</v>
      </c>
      <c r="B48" t="s">
        <v>54</v>
      </c>
      <c r="C48" s="4">
        <v>0</v>
      </c>
      <c r="D48" s="4">
        <v>0</v>
      </c>
      <c r="E48" s="4">
        <v>0</v>
      </c>
      <c r="F48" s="4">
        <v>0</v>
      </c>
      <c r="G48" s="4">
        <v>0</v>
      </c>
      <c r="H48" s="4">
        <v>0</v>
      </c>
      <c r="I48" s="4">
        <v>0</v>
      </c>
    </row>
    <row r="49" spans="1:9" x14ac:dyDescent="0.2">
      <c r="A49" t="s">
        <v>22</v>
      </c>
      <c r="B49" t="s">
        <v>55</v>
      </c>
      <c r="C49" s="4">
        <v>0</v>
      </c>
      <c r="D49" s="4">
        <v>0</v>
      </c>
      <c r="E49" s="4">
        <v>0</v>
      </c>
      <c r="F49" s="4">
        <v>0</v>
      </c>
      <c r="G49" s="4">
        <v>0</v>
      </c>
      <c r="H49" s="4">
        <v>0</v>
      </c>
      <c r="I49" s="4">
        <v>0</v>
      </c>
    </row>
    <row r="50" spans="1:9" x14ac:dyDescent="0.2">
      <c r="A50" t="s">
        <v>22</v>
      </c>
      <c r="B50" t="s">
        <v>46</v>
      </c>
      <c r="C50" s="4">
        <v>0</v>
      </c>
      <c r="D50" s="4">
        <v>0</v>
      </c>
      <c r="E50" s="4">
        <v>0</v>
      </c>
      <c r="F50" s="4">
        <v>0</v>
      </c>
      <c r="G50" s="4">
        <v>0</v>
      </c>
      <c r="H50" s="4">
        <v>0</v>
      </c>
      <c r="I50" s="4">
        <v>0</v>
      </c>
    </row>
    <row r="51" spans="1:9" x14ac:dyDescent="0.2">
      <c r="A51" t="s">
        <v>22</v>
      </c>
      <c r="B51" t="s">
        <v>39</v>
      </c>
      <c r="C51" s="4">
        <v>0</v>
      </c>
      <c r="D51" s="4">
        <v>0</v>
      </c>
      <c r="E51" s="4">
        <v>0</v>
      </c>
      <c r="F51" s="4">
        <v>0</v>
      </c>
      <c r="G51" s="4">
        <v>0</v>
      </c>
      <c r="H51" s="4">
        <v>0</v>
      </c>
      <c r="I51" s="4">
        <v>0</v>
      </c>
    </row>
    <row r="52" spans="1:9" x14ac:dyDescent="0.2">
      <c r="A52" t="s">
        <v>22</v>
      </c>
      <c r="B52" t="s">
        <v>40</v>
      </c>
      <c r="C52" s="4">
        <v>0</v>
      </c>
      <c r="D52" s="5" t="s">
        <v>17</v>
      </c>
      <c r="E52" s="4">
        <v>0</v>
      </c>
      <c r="F52" s="4">
        <v>0</v>
      </c>
      <c r="G52" s="4">
        <v>0</v>
      </c>
      <c r="H52" s="4">
        <v>0</v>
      </c>
      <c r="I52" s="4">
        <v>0</v>
      </c>
    </row>
    <row r="53" spans="1:9" x14ac:dyDescent="0.2">
      <c r="A53" t="s">
        <v>22</v>
      </c>
      <c r="B53" t="s">
        <v>47</v>
      </c>
      <c r="C53" s="4">
        <v>0</v>
      </c>
      <c r="D53" s="4">
        <v>0</v>
      </c>
      <c r="E53" s="4">
        <v>0</v>
      </c>
      <c r="F53" s="4">
        <v>0</v>
      </c>
      <c r="G53" s="4">
        <v>0</v>
      </c>
      <c r="H53" s="4">
        <v>0</v>
      </c>
      <c r="I53" s="4">
        <v>0</v>
      </c>
    </row>
    <row r="54" spans="1:9" x14ac:dyDescent="0.2">
      <c r="A54" t="s">
        <v>24</v>
      </c>
      <c r="B54" t="s">
        <v>56</v>
      </c>
      <c r="C54" s="4">
        <v>0</v>
      </c>
      <c r="D54" s="4">
        <v>0</v>
      </c>
      <c r="E54" s="4">
        <v>0</v>
      </c>
      <c r="F54" s="4">
        <v>0</v>
      </c>
      <c r="G54" s="4">
        <v>0</v>
      </c>
      <c r="H54" s="4">
        <v>0</v>
      </c>
      <c r="I54" s="4">
        <v>0</v>
      </c>
    </row>
    <row r="55" spans="1:9" x14ac:dyDescent="0.2">
      <c r="A55" t="s">
        <v>24</v>
      </c>
      <c r="B55" t="s">
        <v>41</v>
      </c>
      <c r="C55" s="4">
        <v>0</v>
      </c>
      <c r="D55" s="4">
        <v>0</v>
      </c>
      <c r="E55" s="4">
        <v>0</v>
      </c>
      <c r="F55" s="4">
        <v>0</v>
      </c>
      <c r="G55" s="4">
        <v>0</v>
      </c>
      <c r="H55" s="4">
        <v>0</v>
      </c>
      <c r="I55" s="4">
        <v>0</v>
      </c>
    </row>
    <row r="56" spans="1:9" x14ac:dyDescent="0.2">
      <c r="A56" t="s">
        <v>24</v>
      </c>
      <c r="B56" t="s">
        <v>42</v>
      </c>
      <c r="C56" s="4">
        <v>0</v>
      </c>
      <c r="D56" s="4">
        <v>0</v>
      </c>
      <c r="E56" s="4">
        <v>0</v>
      </c>
      <c r="F56" s="4">
        <v>0</v>
      </c>
      <c r="G56" s="4">
        <v>0</v>
      </c>
      <c r="H56" s="4">
        <v>0</v>
      </c>
      <c r="I56" s="4">
        <v>0</v>
      </c>
    </row>
    <row r="57" spans="1:9" x14ac:dyDescent="0.2">
      <c r="A57" t="s">
        <v>24</v>
      </c>
      <c r="B57" t="s">
        <v>43</v>
      </c>
      <c r="C57" s="4">
        <v>0</v>
      </c>
      <c r="D57" s="4">
        <v>0</v>
      </c>
      <c r="E57" s="4">
        <v>0</v>
      </c>
      <c r="F57" s="4">
        <v>0</v>
      </c>
      <c r="G57" s="4">
        <v>0</v>
      </c>
      <c r="H57" s="5" t="s">
        <v>30</v>
      </c>
      <c r="I57" s="5" t="s">
        <v>30</v>
      </c>
    </row>
    <row r="58" spans="1:9" x14ac:dyDescent="0.2">
      <c r="A58" t="s">
        <v>24</v>
      </c>
      <c r="B58" t="s">
        <v>57</v>
      </c>
      <c r="C58" s="5" t="s">
        <v>30</v>
      </c>
      <c r="D58" s="5" t="s">
        <v>30</v>
      </c>
      <c r="E58" s="5" t="s">
        <v>30</v>
      </c>
      <c r="F58" s="5" t="s">
        <v>30</v>
      </c>
      <c r="G58" s="5" t="s">
        <v>30</v>
      </c>
      <c r="H58" s="4">
        <v>0</v>
      </c>
      <c r="I58" s="4">
        <v>0</v>
      </c>
    </row>
    <row r="59" spans="1:9" x14ac:dyDescent="0.2">
      <c r="A59" t="s">
        <v>24</v>
      </c>
      <c r="B59" t="s">
        <v>58</v>
      </c>
      <c r="C59" s="4">
        <v>5</v>
      </c>
      <c r="D59" s="4">
        <v>0</v>
      </c>
      <c r="E59" s="5" t="s">
        <v>30</v>
      </c>
      <c r="F59" s="5" t="s">
        <v>30</v>
      </c>
      <c r="G59" s="5" t="s">
        <v>30</v>
      </c>
      <c r="H59" s="5" t="s">
        <v>30</v>
      </c>
      <c r="I59" s="5" t="s">
        <v>30</v>
      </c>
    </row>
    <row r="60" spans="1:9" x14ac:dyDescent="0.2">
      <c r="A60" t="s">
        <v>24</v>
      </c>
      <c r="B60" t="s">
        <v>59</v>
      </c>
      <c r="C60" s="4">
        <v>0</v>
      </c>
      <c r="D60" s="4">
        <v>0</v>
      </c>
      <c r="E60" s="4">
        <v>0</v>
      </c>
      <c r="F60" s="4">
        <v>0</v>
      </c>
      <c r="G60" s="4">
        <v>0</v>
      </c>
      <c r="H60" s="4">
        <v>0</v>
      </c>
      <c r="I60" s="4">
        <v>0</v>
      </c>
    </row>
    <row r="61" spans="1:9" x14ac:dyDescent="0.2">
      <c r="A61" t="s">
        <v>24</v>
      </c>
      <c r="B61" t="s">
        <v>51</v>
      </c>
      <c r="C61" s="4">
        <v>0</v>
      </c>
      <c r="D61" s="4">
        <v>0</v>
      </c>
      <c r="E61" s="4">
        <v>0</v>
      </c>
      <c r="F61" s="4">
        <v>0</v>
      </c>
      <c r="G61" s="4">
        <v>0</v>
      </c>
      <c r="H61" s="4">
        <v>0</v>
      </c>
      <c r="I61" s="4">
        <v>0</v>
      </c>
    </row>
    <row r="62" spans="1:9" x14ac:dyDescent="0.2">
      <c r="A62" t="s">
        <v>24</v>
      </c>
      <c r="B62" t="s">
        <v>45</v>
      </c>
      <c r="C62" s="4">
        <v>0</v>
      </c>
      <c r="D62" s="4">
        <v>0</v>
      </c>
      <c r="E62" s="4">
        <v>0</v>
      </c>
      <c r="F62" s="4">
        <v>0</v>
      </c>
      <c r="G62" s="4">
        <v>0</v>
      </c>
      <c r="H62" s="5" t="s">
        <v>30</v>
      </c>
      <c r="I62" s="5" t="s">
        <v>30</v>
      </c>
    </row>
    <row r="63" spans="1:9" x14ac:dyDescent="0.2">
      <c r="A63" t="s">
        <v>24</v>
      </c>
      <c r="B63" t="s">
        <v>38</v>
      </c>
      <c r="C63" s="4">
        <v>0</v>
      </c>
      <c r="D63" s="4">
        <v>0</v>
      </c>
      <c r="E63" s="4">
        <v>0</v>
      </c>
      <c r="F63" s="4">
        <v>0</v>
      </c>
      <c r="G63" s="4">
        <v>0</v>
      </c>
      <c r="H63" s="4">
        <v>0</v>
      </c>
      <c r="I63" s="4">
        <v>0</v>
      </c>
    </row>
    <row r="64" spans="1:9" x14ac:dyDescent="0.2">
      <c r="A64" t="s">
        <v>24</v>
      </c>
      <c r="B64" t="s">
        <v>53</v>
      </c>
      <c r="C64" s="4">
        <v>15</v>
      </c>
      <c r="D64" s="4">
        <v>5</v>
      </c>
      <c r="E64" s="4">
        <v>5</v>
      </c>
      <c r="F64" s="4">
        <v>10</v>
      </c>
      <c r="G64" s="4">
        <v>10</v>
      </c>
      <c r="H64" s="4">
        <v>0</v>
      </c>
      <c r="I64" s="5" t="s">
        <v>17</v>
      </c>
    </row>
    <row r="65" spans="1:9" x14ac:dyDescent="0.2">
      <c r="A65" t="s">
        <v>24</v>
      </c>
      <c r="B65" t="s">
        <v>54</v>
      </c>
      <c r="C65" s="4">
        <v>0</v>
      </c>
      <c r="D65" s="4">
        <v>0</v>
      </c>
      <c r="E65" s="4">
        <v>0</v>
      </c>
      <c r="F65" s="4">
        <v>0</v>
      </c>
      <c r="G65" s="4">
        <v>0</v>
      </c>
      <c r="H65" s="4">
        <v>0</v>
      </c>
      <c r="I65" s="4">
        <v>0</v>
      </c>
    </row>
    <row r="66" spans="1:9" x14ac:dyDescent="0.2">
      <c r="A66" t="s">
        <v>24</v>
      </c>
      <c r="B66" t="s">
        <v>46</v>
      </c>
      <c r="C66" s="4">
        <v>0</v>
      </c>
      <c r="D66" s="4">
        <v>0</v>
      </c>
      <c r="E66" s="4">
        <v>0</v>
      </c>
      <c r="F66" s="4">
        <v>0</v>
      </c>
      <c r="G66" s="4">
        <v>0</v>
      </c>
      <c r="H66" s="4">
        <v>0</v>
      </c>
      <c r="I66" s="4">
        <v>0</v>
      </c>
    </row>
    <row r="67" spans="1:9" x14ac:dyDescent="0.2">
      <c r="A67" t="s">
        <v>24</v>
      </c>
      <c r="B67" t="s">
        <v>39</v>
      </c>
      <c r="C67" s="4">
        <v>0</v>
      </c>
      <c r="D67" s="4">
        <v>0</v>
      </c>
      <c r="E67" s="4">
        <v>0</v>
      </c>
      <c r="F67" s="4">
        <v>0</v>
      </c>
      <c r="G67" s="4">
        <v>0</v>
      </c>
      <c r="H67" s="4">
        <v>0</v>
      </c>
      <c r="I67" s="4">
        <v>0</v>
      </c>
    </row>
    <row r="68" spans="1:9" x14ac:dyDescent="0.2">
      <c r="A68" t="s">
        <v>24</v>
      </c>
      <c r="B68" t="s">
        <v>47</v>
      </c>
      <c r="C68" s="4">
        <v>0</v>
      </c>
      <c r="D68" s="4">
        <v>0</v>
      </c>
      <c r="E68" s="4">
        <v>0</v>
      </c>
      <c r="F68" s="4">
        <v>0</v>
      </c>
      <c r="G68" s="4">
        <v>0</v>
      </c>
      <c r="H68" s="4">
        <v>0</v>
      </c>
      <c r="I68" s="4">
        <v>0</v>
      </c>
    </row>
    <row r="69" spans="1:9" x14ac:dyDescent="0.2">
      <c r="A69" t="s">
        <v>26</v>
      </c>
      <c r="B69" t="s">
        <v>41</v>
      </c>
      <c r="C69" s="4">
        <v>0</v>
      </c>
      <c r="D69" s="4">
        <v>0</v>
      </c>
      <c r="E69" s="4">
        <v>0</v>
      </c>
      <c r="F69" s="4">
        <v>0</v>
      </c>
      <c r="G69" s="4">
        <v>0</v>
      </c>
      <c r="H69" s="4">
        <v>0</v>
      </c>
      <c r="I69" s="4">
        <v>0</v>
      </c>
    </row>
    <row r="70" spans="1:9" x14ac:dyDescent="0.2">
      <c r="A70" t="s">
        <v>26</v>
      </c>
      <c r="B70" t="s">
        <v>43</v>
      </c>
      <c r="C70" s="4">
        <v>0</v>
      </c>
      <c r="D70" s="4">
        <v>0</v>
      </c>
      <c r="E70" s="4">
        <v>0</v>
      </c>
      <c r="F70" s="5" t="s">
        <v>30</v>
      </c>
      <c r="G70" s="5" t="s">
        <v>30</v>
      </c>
      <c r="H70" s="5" t="s">
        <v>30</v>
      </c>
      <c r="I70" s="5" t="s">
        <v>30</v>
      </c>
    </row>
    <row r="71" spans="1:9" x14ac:dyDescent="0.2">
      <c r="A71" t="s">
        <v>26</v>
      </c>
      <c r="B71" t="s">
        <v>58</v>
      </c>
      <c r="C71" s="5" t="s">
        <v>17</v>
      </c>
      <c r="D71" s="4">
        <v>0</v>
      </c>
      <c r="E71" s="5" t="s">
        <v>30</v>
      </c>
      <c r="F71" s="5" t="s">
        <v>30</v>
      </c>
      <c r="G71" s="5" t="s">
        <v>30</v>
      </c>
      <c r="H71" s="5" t="s">
        <v>30</v>
      </c>
      <c r="I71" s="5" t="s">
        <v>30</v>
      </c>
    </row>
    <row r="72" spans="1:9" x14ac:dyDescent="0.2">
      <c r="A72" t="s">
        <v>26</v>
      </c>
      <c r="B72" t="s">
        <v>59</v>
      </c>
      <c r="C72" s="4">
        <v>0</v>
      </c>
      <c r="D72" s="4">
        <v>0</v>
      </c>
      <c r="E72" s="4">
        <v>0</v>
      </c>
      <c r="F72" s="4">
        <v>0</v>
      </c>
      <c r="G72" s="4">
        <v>0</v>
      </c>
      <c r="H72" s="4">
        <v>0</v>
      </c>
      <c r="I72" s="4">
        <v>0</v>
      </c>
    </row>
    <row r="73" spans="1:9" x14ac:dyDescent="0.2">
      <c r="A73" t="s">
        <v>26</v>
      </c>
      <c r="B73" t="s">
        <v>51</v>
      </c>
      <c r="C73" s="4">
        <v>0</v>
      </c>
      <c r="D73" s="4">
        <v>0</v>
      </c>
      <c r="E73" s="5" t="s">
        <v>30</v>
      </c>
      <c r="F73" s="5" t="s">
        <v>30</v>
      </c>
      <c r="G73" s="5" t="s">
        <v>30</v>
      </c>
      <c r="H73" s="5" t="s">
        <v>30</v>
      </c>
      <c r="I73" s="5" t="s">
        <v>30</v>
      </c>
    </row>
    <row r="74" spans="1:9" x14ac:dyDescent="0.2">
      <c r="A74" t="s">
        <v>26</v>
      </c>
      <c r="B74" t="s">
        <v>45</v>
      </c>
      <c r="C74" s="5" t="s">
        <v>17</v>
      </c>
      <c r="D74" s="4">
        <v>0</v>
      </c>
      <c r="E74" s="4">
        <v>5</v>
      </c>
      <c r="F74" s="4">
        <v>0</v>
      </c>
      <c r="G74" s="4">
        <v>0</v>
      </c>
      <c r="H74" s="5" t="s">
        <v>30</v>
      </c>
      <c r="I74" s="5" t="s">
        <v>30</v>
      </c>
    </row>
    <row r="75" spans="1:9" x14ac:dyDescent="0.2">
      <c r="A75" t="s">
        <v>26</v>
      </c>
      <c r="B75" t="s">
        <v>38</v>
      </c>
      <c r="C75" s="4">
        <v>0</v>
      </c>
      <c r="D75" s="4">
        <v>0</v>
      </c>
      <c r="E75" s="4">
        <v>0</v>
      </c>
      <c r="F75" s="4">
        <v>0</v>
      </c>
      <c r="G75" s="4">
        <v>0</v>
      </c>
      <c r="H75" s="4">
        <v>0</v>
      </c>
      <c r="I75" s="4">
        <v>0</v>
      </c>
    </row>
    <row r="76" spans="1:9" x14ac:dyDescent="0.2">
      <c r="A76" t="s">
        <v>26</v>
      </c>
      <c r="B76" t="s">
        <v>53</v>
      </c>
      <c r="C76" s="4">
        <v>0</v>
      </c>
      <c r="D76" s="4">
        <v>0</v>
      </c>
      <c r="E76" s="4">
        <v>0</v>
      </c>
      <c r="F76" s="5" t="s">
        <v>30</v>
      </c>
      <c r="G76" s="5" t="s">
        <v>30</v>
      </c>
      <c r="H76" s="5" t="s">
        <v>30</v>
      </c>
      <c r="I76" s="5" t="s">
        <v>30</v>
      </c>
    </row>
    <row r="77" spans="1:9" x14ac:dyDescent="0.2">
      <c r="A77" t="s">
        <v>26</v>
      </c>
      <c r="B77" t="s">
        <v>46</v>
      </c>
      <c r="C77" s="4">
        <v>0</v>
      </c>
      <c r="D77" s="4">
        <v>0</v>
      </c>
      <c r="E77" s="4">
        <v>0</v>
      </c>
      <c r="F77" s="4">
        <v>0</v>
      </c>
      <c r="G77" s="4">
        <v>0</v>
      </c>
      <c r="H77" s="4">
        <v>0</v>
      </c>
      <c r="I77" s="4">
        <v>0</v>
      </c>
    </row>
    <row r="78" spans="1:9" x14ac:dyDescent="0.2">
      <c r="A78" t="s">
        <v>26</v>
      </c>
      <c r="B78" t="s">
        <v>39</v>
      </c>
      <c r="C78" s="4">
        <v>0</v>
      </c>
      <c r="D78" s="4">
        <v>0</v>
      </c>
      <c r="E78" s="4">
        <v>0</v>
      </c>
      <c r="F78" s="4">
        <v>0</v>
      </c>
      <c r="G78" s="4">
        <v>0</v>
      </c>
      <c r="H78" s="4">
        <v>0</v>
      </c>
      <c r="I78" s="4">
        <v>0</v>
      </c>
    </row>
    <row r="79" spans="1:9" x14ac:dyDescent="0.2">
      <c r="A79" t="s">
        <v>26</v>
      </c>
      <c r="B79" t="s">
        <v>60</v>
      </c>
      <c r="C79" s="4">
        <v>0</v>
      </c>
      <c r="D79" s="4">
        <v>0</v>
      </c>
      <c r="E79" s="4">
        <v>0</v>
      </c>
      <c r="F79" s="4">
        <v>0</v>
      </c>
      <c r="G79" s="4">
        <v>0</v>
      </c>
      <c r="H79" s="4">
        <v>0</v>
      </c>
      <c r="I79" s="4">
        <v>0</v>
      </c>
    </row>
    <row r="80" spans="1:9" x14ac:dyDescent="0.2">
      <c r="A80" t="s">
        <v>28</v>
      </c>
      <c r="B80" t="s">
        <v>45</v>
      </c>
      <c r="C80" s="4">
        <v>0</v>
      </c>
      <c r="D80" s="4">
        <v>0</v>
      </c>
      <c r="E80" s="4">
        <v>0</v>
      </c>
      <c r="F80" s="5" t="s">
        <v>30</v>
      </c>
      <c r="G80" s="5" t="s">
        <v>30</v>
      </c>
      <c r="H80" s="5" t="s">
        <v>30</v>
      </c>
      <c r="I80" s="5" t="s">
        <v>30</v>
      </c>
    </row>
  </sheetData>
  <pageMargins left="0.7" right="0.7" top="0.75" bottom="0.75" header="0.3" footer="0.3"/>
  <pageSetup paperSize="9" orientation="portrait" horizontalDpi="300" verticalDpi="300"/>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I80"/>
  <sheetViews>
    <sheetView workbookViewId="0"/>
  </sheetViews>
  <sheetFormatPr defaultColWidth="11.109375" defaultRowHeight="15" x14ac:dyDescent="0.2"/>
  <cols>
    <col min="1" max="1" width="6.6640625" customWidth="1"/>
    <col min="2" max="2" width="52.6640625" customWidth="1"/>
    <col min="3" max="9" width="19.6640625" customWidth="1"/>
  </cols>
  <sheetData>
    <row r="1" spans="1:9" ht="30" customHeight="1" x14ac:dyDescent="0.2">
      <c r="A1" s="12" t="s">
        <v>103</v>
      </c>
    </row>
    <row r="2" spans="1:9" x14ac:dyDescent="0.2">
      <c r="A2" t="s">
        <v>61</v>
      </c>
    </row>
    <row r="3" spans="1:9" x14ac:dyDescent="0.2">
      <c r="A3" t="s">
        <v>62</v>
      </c>
    </row>
    <row r="4" spans="1:9" ht="15.75" x14ac:dyDescent="0.25">
      <c r="A4" s="3" t="s">
        <v>6</v>
      </c>
      <c r="B4" s="3" t="s">
        <v>7</v>
      </c>
      <c r="C4" s="3" t="s">
        <v>8</v>
      </c>
      <c r="D4" s="3" t="s">
        <v>9</v>
      </c>
      <c r="E4" s="3" t="s">
        <v>10</v>
      </c>
      <c r="F4" s="3" t="s">
        <v>11</v>
      </c>
      <c r="G4" s="3" t="s">
        <v>12</v>
      </c>
      <c r="H4" s="3" t="s">
        <v>13</v>
      </c>
      <c r="I4" s="3" t="s">
        <v>14</v>
      </c>
    </row>
    <row r="5" spans="1:9" x14ac:dyDescent="0.2">
      <c r="A5" t="s">
        <v>15</v>
      </c>
      <c r="B5" t="s">
        <v>16</v>
      </c>
      <c r="C5" s="4">
        <v>30</v>
      </c>
      <c r="D5" s="4">
        <v>15</v>
      </c>
      <c r="E5" s="4">
        <v>15</v>
      </c>
      <c r="F5" s="4">
        <v>5</v>
      </c>
      <c r="G5" s="4">
        <v>10</v>
      </c>
      <c r="H5" s="4">
        <v>10</v>
      </c>
      <c r="I5" s="4">
        <v>0</v>
      </c>
    </row>
    <row r="6" spans="1:9" x14ac:dyDescent="0.2">
      <c r="A6" t="s">
        <v>18</v>
      </c>
      <c r="B6" t="s">
        <v>19</v>
      </c>
      <c r="C6" s="4">
        <v>10</v>
      </c>
      <c r="D6" s="4">
        <v>15</v>
      </c>
      <c r="E6" s="4">
        <v>10</v>
      </c>
      <c r="F6" s="4">
        <v>10</v>
      </c>
      <c r="G6" s="5" t="s">
        <v>17</v>
      </c>
      <c r="H6" s="4">
        <v>25</v>
      </c>
      <c r="I6" s="5" t="s">
        <v>17</v>
      </c>
    </row>
    <row r="7" spans="1:9" x14ac:dyDescent="0.2">
      <c r="A7" t="s">
        <v>20</v>
      </c>
      <c r="B7" t="s">
        <v>21</v>
      </c>
      <c r="C7" s="4">
        <v>10</v>
      </c>
      <c r="D7" s="5" t="s">
        <v>17</v>
      </c>
      <c r="E7" s="4">
        <v>5</v>
      </c>
      <c r="F7" s="4">
        <v>10</v>
      </c>
      <c r="G7" s="4">
        <v>20</v>
      </c>
      <c r="H7" s="4">
        <v>25</v>
      </c>
      <c r="I7" s="4">
        <v>20</v>
      </c>
    </row>
    <row r="8" spans="1:9" x14ac:dyDescent="0.2">
      <c r="A8" t="s">
        <v>22</v>
      </c>
      <c r="B8" t="s">
        <v>23</v>
      </c>
      <c r="C8" s="4">
        <v>30</v>
      </c>
      <c r="D8" s="4">
        <v>125</v>
      </c>
      <c r="E8" s="4">
        <v>30</v>
      </c>
      <c r="F8" s="4">
        <v>160</v>
      </c>
      <c r="G8" s="4">
        <v>50</v>
      </c>
      <c r="H8" s="4">
        <v>310</v>
      </c>
      <c r="I8" s="4">
        <v>285</v>
      </c>
    </row>
    <row r="9" spans="1:9" x14ac:dyDescent="0.2">
      <c r="A9" t="s">
        <v>24</v>
      </c>
      <c r="B9" t="s">
        <v>25</v>
      </c>
      <c r="C9" s="4">
        <v>185</v>
      </c>
      <c r="D9" s="4">
        <v>155</v>
      </c>
      <c r="E9" s="4">
        <v>100</v>
      </c>
      <c r="F9" s="4">
        <v>50</v>
      </c>
      <c r="G9" s="4">
        <v>70</v>
      </c>
      <c r="H9" s="4">
        <v>65</v>
      </c>
      <c r="I9" s="4">
        <v>95</v>
      </c>
    </row>
    <row r="10" spans="1:9" x14ac:dyDescent="0.2">
      <c r="A10" t="s">
        <v>26</v>
      </c>
      <c r="B10" t="s">
        <v>27</v>
      </c>
      <c r="C10" s="4">
        <v>290</v>
      </c>
      <c r="D10" s="4">
        <v>300</v>
      </c>
      <c r="E10" s="4">
        <v>210</v>
      </c>
      <c r="F10" s="4">
        <v>175</v>
      </c>
      <c r="G10" s="4">
        <v>260</v>
      </c>
      <c r="H10" s="4">
        <v>150</v>
      </c>
      <c r="I10" s="4">
        <v>145</v>
      </c>
    </row>
    <row r="11" spans="1:9" x14ac:dyDescent="0.2">
      <c r="A11" t="s">
        <v>28</v>
      </c>
      <c r="B11" t="s">
        <v>29</v>
      </c>
      <c r="C11" s="4">
        <v>0</v>
      </c>
      <c r="D11" s="4">
        <v>0</v>
      </c>
      <c r="E11" s="4">
        <v>0</v>
      </c>
      <c r="F11" s="5" t="s">
        <v>30</v>
      </c>
      <c r="G11" s="5" t="s">
        <v>30</v>
      </c>
      <c r="H11" s="5" t="s">
        <v>30</v>
      </c>
      <c r="I11" s="5" t="s">
        <v>30</v>
      </c>
    </row>
    <row r="12" spans="1:9" x14ac:dyDescent="0.2">
      <c r="A12" s="8" t="s">
        <v>15</v>
      </c>
      <c r="B12" s="8" t="s">
        <v>31</v>
      </c>
      <c r="C12" s="7">
        <v>5</v>
      </c>
      <c r="D12" s="7">
        <v>5</v>
      </c>
      <c r="E12" s="7">
        <v>0</v>
      </c>
      <c r="F12" s="7">
        <v>0</v>
      </c>
      <c r="G12" s="6" t="s">
        <v>30</v>
      </c>
      <c r="H12" s="6" t="s">
        <v>30</v>
      </c>
      <c r="I12" s="6" t="s">
        <v>30</v>
      </c>
    </row>
    <row r="13" spans="1:9" x14ac:dyDescent="0.2">
      <c r="A13" t="s">
        <v>15</v>
      </c>
      <c r="B13" t="s">
        <v>32</v>
      </c>
      <c r="C13" s="4">
        <v>10</v>
      </c>
      <c r="D13" s="4">
        <v>0</v>
      </c>
      <c r="E13" s="4">
        <v>0</v>
      </c>
      <c r="F13" s="4">
        <v>0</v>
      </c>
      <c r="G13" s="5" t="s">
        <v>30</v>
      </c>
      <c r="H13" s="5" t="s">
        <v>30</v>
      </c>
      <c r="I13" s="5" t="s">
        <v>30</v>
      </c>
    </row>
    <row r="14" spans="1:9" x14ac:dyDescent="0.2">
      <c r="A14" t="s">
        <v>15</v>
      </c>
      <c r="B14" t="s">
        <v>33</v>
      </c>
      <c r="C14" s="4">
        <v>0</v>
      </c>
      <c r="D14" s="4">
        <v>0</v>
      </c>
      <c r="E14" s="4">
        <v>0</v>
      </c>
      <c r="F14" s="4">
        <v>0</v>
      </c>
      <c r="G14" s="5" t="s">
        <v>30</v>
      </c>
      <c r="H14" s="5" t="s">
        <v>30</v>
      </c>
      <c r="I14" s="5" t="s">
        <v>30</v>
      </c>
    </row>
    <row r="15" spans="1:9" x14ac:dyDescent="0.2">
      <c r="A15" t="s">
        <v>15</v>
      </c>
      <c r="B15" t="s">
        <v>34</v>
      </c>
      <c r="C15" s="4">
        <v>0</v>
      </c>
      <c r="D15" s="4">
        <v>0</v>
      </c>
      <c r="E15" s="4">
        <v>0</v>
      </c>
      <c r="F15" s="4">
        <v>0</v>
      </c>
      <c r="G15" s="4">
        <v>0</v>
      </c>
      <c r="H15" s="4">
        <v>0</v>
      </c>
      <c r="I15" s="4">
        <v>0</v>
      </c>
    </row>
    <row r="16" spans="1:9" x14ac:dyDescent="0.2">
      <c r="A16" t="s">
        <v>15</v>
      </c>
      <c r="B16" t="s">
        <v>35</v>
      </c>
      <c r="C16" s="4">
        <v>10</v>
      </c>
      <c r="D16" s="5" t="s">
        <v>17</v>
      </c>
      <c r="E16" s="5" t="s">
        <v>17</v>
      </c>
      <c r="F16" s="4">
        <v>5</v>
      </c>
      <c r="G16" s="4">
        <v>5</v>
      </c>
      <c r="H16" s="4">
        <v>5</v>
      </c>
      <c r="I16" s="4">
        <v>0</v>
      </c>
    </row>
    <row r="17" spans="1:9" x14ac:dyDescent="0.2">
      <c r="A17" t="s">
        <v>15</v>
      </c>
      <c r="B17" t="s">
        <v>36</v>
      </c>
      <c r="C17" s="5" t="s">
        <v>17</v>
      </c>
      <c r="D17" s="5" t="s">
        <v>17</v>
      </c>
      <c r="E17" s="5" t="s">
        <v>17</v>
      </c>
      <c r="F17" s="4">
        <v>0</v>
      </c>
      <c r="G17" s="5" t="s">
        <v>17</v>
      </c>
      <c r="H17" s="5" t="s">
        <v>17</v>
      </c>
      <c r="I17" s="4">
        <v>0</v>
      </c>
    </row>
    <row r="18" spans="1:9" x14ac:dyDescent="0.2">
      <c r="A18" t="s">
        <v>15</v>
      </c>
      <c r="B18" t="s">
        <v>37</v>
      </c>
      <c r="C18" s="5" t="s">
        <v>17</v>
      </c>
      <c r="D18" s="5" t="s">
        <v>17</v>
      </c>
      <c r="E18" s="4">
        <v>5</v>
      </c>
      <c r="F18" s="4">
        <v>0</v>
      </c>
      <c r="G18" s="5" t="s">
        <v>17</v>
      </c>
      <c r="H18" s="5" t="s">
        <v>17</v>
      </c>
      <c r="I18" s="4">
        <v>0</v>
      </c>
    </row>
    <row r="19" spans="1:9" x14ac:dyDescent="0.2">
      <c r="A19" t="s">
        <v>18</v>
      </c>
      <c r="B19" t="s">
        <v>34</v>
      </c>
      <c r="C19" s="4">
        <v>0</v>
      </c>
      <c r="D19" s="4">
        <v>0</v>
      </c>
      <c r="E19" s="4">
        <v>0</v>
      </c>
      <c r="F19" s="4">
        <v>0</v>
      </c>
      <c r="G19" s="4">
        <v>0</v>
      </c>
      <c r="H19" s="4">
        <v>0</v>
      </c>
      <c r="I19" s="4">
        <v>0</v>
      </c>
    </row>
    <row r="20" spans="1:9" x14ac:dyDescent="0.2">
      <c r="A20" t="s">
        <v>18</v>
      </c>
      <c r="B20" t="s">
        <v>35</v>
      </c>
      <c r="C20" s="5" t="s">
        <v>17</v>
      </c>
      <c r="D20" s="5" t="s">
        <v>17</v>
      </c>
      <c r="E20" s="5" t="s">
        <v>17</v>
      </c>
      <c r="F20" s="5" t="s">
        <v>17</v>
      </c>
      <c r="G20" s="4">
        <v>0</v>
      </c>
      <c r="H20" s="5" t="s">
        <v>17</v>
      </c>
      <c r="I20" s="5" t="s">
        <v>17</v>
      </c>
    </row>
    <row r="21" spans="1:9" x14ac:dyDescent="0.2">
      <c r="A21" t="s">
        <v>18</v>
      </c>
      <c r="B21" t="s">
        <v>36</v>
      </c>
      <c r="C21" s="5" t="s">
        <v>17</v>
      </c>
      <c r="D21" s="5" t="s">
        <v>17</v>
      </c>
      <c r="E21" s="4">
        <v>0</v>
      </c>
      <c r="F21" s="4">
        <v>0</v>
      </c>
      <c r="G21" s="4">
        <v>0</v>
      </c>
      <c r="H21" s="4">
        <v>5</v>
      </c>
      <c r="I21" s="4">
        <v>0</v>
      </c>
    </row>
    <row r="22" spans="1:9" x14ac:dyDescent="0.2">
      <c r="A22" t="s">
        <v>18</v>
      </c>
      <c r="B22" t="s">
        <v>37</v>
      </c>
      <c r="C22" s="5" t="s">
        <v>17</v>
      </c>
      <c r="D22" s="5" t="s">
        <v>17</v>
      </c>
      <c r="E22" s="5" t="s">
        <v>17</v>
      </c>
      <c r="F22" s="4">
        <v>0</v>
      </c>
      <c r="G22" s="4">
        <v>0</v>
      </c>
      <c r="H22" s="5" t="s">
        <v>17</v>
      </c>
      <c r="I22" s="4">
        <v>0</v>
      </c>
    </row>
    <row r="23" spans="1:9" x14ac:dyDescent="0.2">
      <c r="A23" t="s">
        <v>18</v>
      </c>
      <c r="B23" t="s">
        <v>38</v>
      </c>
      <c r="C23" s="5" t="s">
        <v>17</v>
      </c>
      <c r="D23" s="5" t="s">
        <v>17</v>
      </c>
      <c r="E23" s="4">
        <v>0</v>
      </c>
      <c r="F23" s="5" t="s">
        <v>17</v>
      </c>
      <c r="G23" s="5" t="s">
        <v>17</v>
      </c>
      <c r="H23" s="4">
        <v>15</v>
      </c>
      <c r="I23" s="4">
        <v>0</v>
      </c>
    </row>
    <row r="24" spans="1:9" x14ac:dyDescent="0.2">
      <c r="A24" t="s">
        <v>18</v>
      </c>
      <c r="B24" t="s">
        <v>39</v>
      </c>
      <c r="C24" s="4">
        <v>0</v>
      </c>
      <c r="D24" s="4">
        <v>0</v>
      </c>
      <c r="E24" s="4">
        <v>0</v>
      </c>
      <c r="F24" s="4">
        <v>5</v>
      </c>
      <c r="G24" s="4">
        <v>0</v>
      </c>
      <c r="H24" s="4">
        <v>0</v>
      </c>
      <c r="I24" s="4">
        <v>0</v>
      </c>
    </row>
    <row r="25" spans="1:9" x14ac:dyDescent="0.2">
      <c r="A25" t="s">
        <v>18</v>
      </c>
      <c r="B25" t="s">
        <v>40</v>
      </c>
      <c r="C25" s="4">
        <v>0</v>
      </c>
      <c r="D25" s="4">
        <v>0</v>
      </c>
      <c r="E25" s="4">
        <v>0</v>
      </c>
      <c r="F25" s="4">
        <v>0</v>
      </c>
      <c r="G25" s="4">
        <v>0</v>
      </c>
      <c r="H25" s="4">
        <v>0</v>
      </c>
      <c r="I25" s="4">
        <v>0</v>
      </c>
    </row>
    <row r="26" spans="1:9" x14ac:dyDescent="0.2">
      <c r="A26" t="s">
        <v>20</v>
      </c>
      <c r="B26" t="s">
        <v>41</v>
      </c>
      <c r="C26" s="4">
        <v>0</v>
      </c>
      <c r="D26" s="4">
        <v>0</v>
      </c>
      <c r="E26" s="4">
        <v>0</v>
      </c>
      <c r="F26" s="4">
        <v>0</v>
      </c>
      <c r="G26" s="4">
        <v>0</v>
      </c>
      <c r="H26" s="4">
        <v>5</v>
      </c>
      <c r="I26" s="4">
        <v>0</v>
      </c>
    </row>
    <row r="27" spans="1:9" x14ac:dyDescent="0.2">
      <c r="A27" t="s">
        <v>20</v>
      </c>
      <c r="B27" t="s">
        <v>42</v>
      </c>
      <c r="C27" s="4">
        <v>0</v>
      </c>
      <c r="D27" s="4">
        <v>0</v>
      </c>
      <c r="E27" s="4">
        <v>0</v>
      </c>
      <c r="F27" s="4">
        <v>0</v>
      </c>
      <c r="G27" s="4">
        <v>0</v>
      </c>
      <c r="H27" s="4">
        <v>0</v>
      </c>
      <c r="I27" s="4">
        <v>0</v>
      </c>
    </row>
    <row r="28" spans="1:9" x14ac:dyDescent="0.2">
      <c r="A28" t="s">
        <v>20</v>
      </c>
      <c r="B28" t="s">
        <v>43</v>
      </c>
      <c r="C28" s="4">
        <v>0</v>
      </c>
      <c r="D28" s="4">
        <v>0</v>
      </c>
      <c r="E28" s="4">
        <v>0</v>
      </c>
      <c r="F28" s="4">
        <v>0</v>
      </c>
      <c r="G28" s="4">
        <v>0</v>
      </c>
      <c r="H28" s="4">
        <v>0</v>
      </c>
      <c r="I28" s="4">
        <v>0</v>
      </c>
    </row>
    <row r="29" spans="1:9" x14ac:dyDescent="0.2">
      <c r="A29" t="s">
        <v>20</v>
      </c>
      <c r="B29" t="s">
        <v>44</v>
      </c>
      <c r="C29" s="4">
        <v>10</v>
      </c>
      <c r="D29" s="5" t="s">
        <v>17</v>
      </c>
      <c r="E29" s="4">
        <v>5</v>
      </c>
      <c r="F29" s="4">
        <v>10</v>
      </c>
      <c r="G29" s="5" t="s">
        <v>17</v>
      </c>
      <c r="H29" s="4">
        <v>0</v>
      </c>
      <c r="I29" s="4">
        <v>0</v>
      </c>
    </row>
    <row r="30" spans="1:9" x14ac:dyDescent="0.2">
      <c r="A30" t="s">
        <v>20</v>
      </c>
      <c r="B30" t="s">
        <v>45</v>
      </c>
      <c r="C30" s="4">
        <v>0</v>
      </c>
      <c r="D30" s="4">
        <v>0</v>
      </c>
      <c r="E30" s="4">
        <v>0</v>
      </c>
      <c r="F30" s="4">
        <v>0</v>
      </c>
      <c r="G30" s="4">
        <v>10</v>
      </c>
      <c r="H30" s="4">
        <v>15</v>
      </c>
      <c r="I30" s="4">
        <v>20</v>
      </c>
    </row>
    <row r="31" spans="1:9" x14ac:dyDescent="0.2">
      <c r="A31" t="s">
        <v>20</v>
      </c>
      <c r="B31" t="s">
        <v>38</v>
      </c>
      <c r="C31" s="4">
        <v>0</v>
      </c>
      <c r="D31" s="4">
        <v>0</v>
      </c>
      <c r="E31" s="4">
        <v>0</v>
      </c>
      <c r="F31" s="4">
        <v>0</v>
      </c>
      <c r="G31" s="4">
        <v>0</v>
      </c>
      <c r="H31" s="4">
        <v>0</v>
      </c>
      <c r="I31" s="4">
        <v>0</v>
      </c>
    </row>
    <row r="32" spans="1:9" x14ac:dyDescent="0.2">
      <c r="A32" t="s">
        <v>20</v>
      </c>
      <c r="B32" t="s">
        <v>46</v>
      </c>
      <c r="C32" s="4">
        <v>0</v>
      </c>
      <c r="D32" s="4">
        <v>0</v>
      </c>
      <c r="E32" s="4">
        <v>0</v>
      </c>
      <c r="F32" s="4">
        <v>0</v>
      </c>
      <c r="G32" s="4">
        <v>0</v>
      </c>
      <c r="H32" s="4">
        <v>0</v>
      </c>
      <c r="I32" s="4">
        <v>0</v>
      </c>
    </row>
    <row r="33" spans="1:9" x14ac:dyDescent="0.2">
      <c r="A33" t="s">
        <v>20</v>
      </c>
      <c r="B33" t="s">
        <v>39</v>
      </c>
      <c r="C33" s="4">
        <v>0</v>
      </c>
      <c r="D33" s="4">
        <v>0</v>
      </c>
      <c r="E33" s="4">
        <v>0</v>
      </c>
      <c r="F33" s="4">
        <v>0</v>
      </c>
      <c r="G33" s="4">
        <v>0</v>
      </c>
      <c r="H33" s="4">
        <v>0</v>
      </c>
      <c r="I33" s="4">
        <v>0</v>
      </c>
    </row>
    <row r="34" spans="1:9" x14ac:dyDescent="0.2">
      <c r="A34" t="s">
        <v>20</v>
      </c>
      <c r="B34" t="s">
        <v>40</v>
      </c>
      <c r="C34" s="4">
        <v>0</v>
      </c>
      <c r="D34" s="4">
        <v>0</v>
      </c>
      <c r="E34" s="4">
        <v>0</v>
      </c>
      <c r="F34" s="4">
        <v>0</v>
      </c>
      <c r="G34" s="4">
        <v>0</v>
      </c>
      <c r="H34" s="4">
        <v>0</v>
      </c>
      <c r="I34" s="4">
        <v>0</v>
      </c>
    </row>
    <row r="35" spans="1:9" x14ac:dyDescent="0.2">
      <c r="A35" t="s">
        <v>20</v>
      </c>
      <c r="B35" t="s">
        <v>47</v>
      </c>
      <c r="C35" s="4">
        <v>0</v>
      </c>
      <c r="D35" s="4">
        <v>0</v>
      </c>
      <c r="E35" s="4">
        <v>0</v>
      </c>
      <c r="F35" s="5" t="s">
        <v>17</v>
      </c>
      <c r="G35" s="4">
        <v>10</v>
      </c>
      <c r="H35" s="4">
        <v>0</v>
      </c>
      <c r="I35" s="4">
        <v>0</v>
      </c>
    </row>
    <row r="36" spans="1:9" x14ac:dyDescent="0.2">
      <c r="A36" t="s">
        <v>22</v>
      </c>
      <c r="B36" t="s">
        <v>41</v>
      </c>
      <c r="C36" s="4">
        <v>0</v>
      </c>
      <c r="D36" s="4">
        <v>0</v>
      </c>
      <c r="E36" s="4">
        <v>0</v>
      </c>
      <c r="F36" s="4">
        <v>10</v>
      </c>
      <c r="G36" s="4">
        <v>20</v>
      </c>
      <c r="H36" s="4">
        <v>205</v>
      </c>
      <c r="I36" s="4">
        <v>170</v>
      </c>
    </row>
    <row r="37" spans="1:9" x14ac:dyDescent="0.2">
      <c r="A37" t="s">
        <v>22</v>
      </c>
      <c r="B37" t="s">
        <v>42</v>
      </c>
      <c r="C37" s="4">
        <v>5</v>
      </c>
      <c r="D37" s="4">
        <v>0</v>
      </c>
      <c r="E37" s="4">
        <v>5</v>
      </c>
      <c r="F37" s="4">
        <v>0</v>
      </c>
      <c r="G37" s="5" t="s">
        <v>17</v>
      </c>
      <c r="H37" s="4">
        <v>5</v>
      </c>
      <c r="I37" s="5" t="s">
        <v>17</v>
      </c>
    </row>
    <row r="38" spans="1:9" x14ac:dyDescent="0.2">
      <c r="A38" t="s">
        <v>22</v>
      </c>
      <c r="B38" t="s">
        <v>43</v>
      </c>
      <c r="C38" s="4">
        <v>0</v>
      </c>
      <c r="D38" s="4">
        <v>0</v>
      </c>
      <c r="E38" s="4">
        <v>0</v>
      </c>
      <c r="F38" s="4">
        <v>0</v>
      </c>
      <c r="G38" s="4">
        <v>0</v>
      </c>
      <c r="H38" s="4">
        <v>0</v>
      </c>
      <c r="I38" s="4">
        <v>0</v>
      </c>
    </row>
    <row r="39" spans="1:9" x14ac:dyDescent="0.2">
      <c r="A39" t="s">
        <v>22</v>
      </c>
      <c r="B39" t="s">
        <v>48</v>
      </c>
      <c r="C39" s="4">
        <v>0</v>
      </c>
      <c r="D39" s="4">
        <v>0</v>
      </c>
      <c r="E39" s="4">
        <v>0</v>
      </c>
      <c r="F39" s="4">
        <v>0</v>
      </c>
      <c r="G39" s="4">
        <v>0</v>
      </c>
      <c r="H39" s="4">
        <v>0</v>
      </c>
      <c r="I39" s="4">
        <v>0</v>
      </c>
    </row>
    <row r="40" spans="1:9" x14ac:dyDescent="0.2">
      <c r="A40" t="s">
        <v>22</v>
      </c>
      <c r="B40" t="s">
        <v>49</v>
      </c>
      <c r="C40" s="4">
        <v>0</v>
      </c>
      <c r="D40" s="4">
        <v>0</v>
      </c>
      <c r="E40" s="4">
        <v>0</v>
      </c>
      <c r="F40" s="4">
        <v>0</v>
      </c>
      <c r="G40" s="4">
        <v>0</v>
      </c>
      <c r="H40" s="4">
        <v>0</v>
      </c>
      <c r="I40" s="4">
        <v>0</v>
      </c>
    </row>
    <row r="41" spans="1:9" x14ac:dyDescent="0.2">
      <c r="A41" t="s">
        <v>22</v>
      </c>
      <c r="B41" t="s">
        <v>44</v>
      </c>
      <c r="C41" s="5" t="s">
        <v>17</v>
      </c>
      <c r="D41" s="5" t="s">
        <v>17</v>
      </c>
      <c r="E41" s="5" t="s">
        <v>17</v>
      </c>
      <c r="F41" s="4">
        <v>0</v>
      </c>
      <c r="G41" s="4">
        <v>0</v>
      </c>
      <c r="H41" s="4">
        <v>70</v>
      </c>
      <c r="I41" s="4">
        <v>95</v>
      </c>
    </row>
    <row r="42" spans="1:9" x14ac:dyDescent="0.2">
      <c r="A42" t="s">
        <v>22</v>
      </c>
      <c r="B42" t="s">
        <v>50</v>
      </c>
      <c r="C42" s="4">
        <v>0</v>
      </c>
      <c r="D42" s="4">
        <v>0</v>
      </c>
      <c r="E42" s="4">
        <v>0</v>
      </c>
      <c r="F42" s="4">
        <v>0</v>
      </c>
      <c r="G42" s="4">
        <v>0</v>
      </c>
      <c r="H42" s="4">
        <v>0</v>
      </c>
      <c r="I42" s="4">
        <v>0</v>
      </c>
    </row>
    <row r="43" spans="1:9" x14ac:dyDescent="0.2">
      <c r="A43" t="s">
        <v>22</v>
      </c>
      <c r="B43" t="s">
        <v>51</v>
      </c>
      <c r="C43" s="4">
        <v>0</v>
      </c>
      <c r="D43" s="4">
        <v>0</v>
      </c>
      <c r="E43" s="4">
        <v>0</v>
      </c>
      <c r="F43" s="4">
        <v>0</v>
      </c>
      <c r="G43" s="4">
        <v>0</v>
      </c>
      <c r="H43" s="4">
        <v>0</v>
      </c>
      <c r="I43" s="4">
        <v>0</v>
      </c>
    </row>
    <row r="44" spans="1:9" x14ac:dyDescent="0.2">
      <c r="A44" t="s">
        <v>22</v>
      </c>
      <c r="B44" t="s">
        <v>52</v>
      </c>
      <c r="C44" s="4">
        <v>0</v>
      </c>
      <c r="D44" s="4">
        <v>0</v>
      </c>
      <c r="E44" s="4">
        <v>0</v>
      </c>
      <c r="F44" s="4">
        <v>0</v>
      </c>
      <c r="G44" s="4">
        <v>0</v>
      </c>
      <c r="H44" s="4">
        <v>0</v>
      </c>
      <c r="I44" s="4">
        <v>0</v>
      </c>
    </row>
    <row r="45" spans="1:9" x14ac:dyDescent="0.2">
      <c r="A45" t="s">
        <v>22</v>
      </c>
      <c r="B45" t="s">
        <v>45</v>
      </c>
      <c r="C45" s="4">
        <v>0</v>
      </c>
      <c r="D45" s="4">
        <v>10</v>
      </c>
      <c r="E45" s="5" t="s">
        <v>17</v>
      </c>
      <c r="F45" s="4">
        <v>0</v>
      </c>
      <c r="G45" s="4">
        <v>0</v>
      </c>
      <c r="H45" s="4">
        <v>0</v>
      </c>
      <c r="I45" s="4">
        <v>0</v>
      </c>
    </row>
    <row r="46" spans="1:9" x14ac:dyDescent="0.2">
      <c r="A46" t="s">
        <v>22</v>
      </c>
      <c r="B46" t="s">
        <v>38</v>
      </c>
      <c r="C46" s="4">
        <v>10</v>
      </c>
      <c r="D46" s="4">
        <v>0</v>
      </c>
      <c r="E46" s="4">
        <v>10</v>
      </c>
      <c r="F46" s="4">
        <v>15</v>
      </c>
      <c r="G46" s="4">
        <v>5</v>
      </c>
      <c r="H46" s="5" t="s">
        <v>17</v>
      </c>
      <c r="I46" s="4">
        <v>10</v>
      </c>
    </row>
    <row r="47" spans="1:9" x14ac:dyDescent="0.2">
      <c r="A47" t="s">
        <v>22</v>
      </c>
      <c r="B47" t="s">
        <v>53</v>
      </c>
      <c r="C47" s="4">
        <v>10</v>
      </c>
      <c r="D47" s="5" t="s">
        <v>17</v>
      </c>
      <c r="E47" s="5" t="s">
        <v>17</v>
      </c>
      <c r="F47" s="4">
        <v>0</v>
      </c>
      <c r="G47" s="5" t="s">
        <v>17</v>
      </c>
      <c r="H47" s="5" t="s">
        <v>17</v>
      </c>
      <c r="I47" s="4">
        <v>0</v>
      </c>
    </row>
    <row r="48" spans="1:9" x14ac:dyDescent="0.2">
      <c r="A48" t="s">
        <v>22</v>
      </c>
      <c r="B48" t="s">
        <v>54</v>
      </c>
      <c r="C48" s="4">
        <v>0</v>
      </c>
      <c r="D48" s="4">
        <v>0</v>
      </c>
      <c r="E48" s="4">
        <v>0</v>
      </c>
      <c r="F48" s="4">
        <v>0</v>
      </c>
      <c r="G48" s="4">
        <v>0</v>
      </c>
      <c r="H48" s="4">
        <v>0</v>
      </c>
      <c r="I48" s="4">
        <v>0</v>
      </c>
    </row>
    <row r="49" spans="1:9" x14ac:dyDescent="0.2">
      <c r="A49" t="s">
        <v>22</v>
      </c>
      <c r="B49" t="s">
        <v>55</v>
      </c>
      <c r="C49" s="4">
        <v>0</v>
      </c>
      <c r="D49" s="4">
        <v>0</v>
      </c>
      <c r="E49" s="4">
        <v>0</v>
      </c>
      <c r="F49" s="4">
        <v>0</v>
      </c>
      <c r="G49" s="4">
        <v>0</v>
      </c>
      <c r="H49" s="4">
        <v>0</v>
      </c>
      <c r="I49" s="4">
        <v>0</v>
      </c>
    </row>
    <row r="50" spans="1:9" x14ac:dyDescent="0.2">
      <c r="A50" t="s">
        <v>22</v>
      </c>
      <c r="B50" t="s">
        <v>46</v>
      </c>
      <c r="C50" s="4">
        <v>0</v>
      </c>
      <c r="D50" s="5" t="s">
        <v>17</v>
      </c>
      <c r="E50" s="4">
        <v>0</v>
      </c>
      <c r="F50" s="4">
        <v>10</v>
      </c>
      <c r="G50" s="4">
        <v>15</v>
      </c>
      <c r="H50" s="4">
        <v>15</v>
      </c>
      <c r="I50" s="4">
        <v>0</v>
      </c>
    </row>
    <row r="51" spans="1:9" x14ac:dyDescent="0.2">
      <c r="A51" t="s">
        <v>22</v>
      </c>
      <c r="B51" t="s">
        <v>39</v>
      </c>
      <c r="C51" s="4">
        <v>0</v>
      </c>
      <c r="D51" s="5" t="s">
        <v>17</v>
      </c>
      <c r="E51" s="4">
        <v>5</v>
      </c>
      <c r="F51" s="5" t="s">
        <v>17</v>
      </c>
      <c r="G51" s="4">
        <v>0</v>
      </c>
      <c r="H51" s="4">
        <v>0</v>
      </c>
      <c r="I51" s="4">
        <v>0</v>
      </c>
    </row>
    <row r="52" spans="1:9" x14ac:dyDescent="0.2">
      <c r="A52" t="s">
        <v>22</v>
      </c>
      <c r="B52" t="s">
        <v>40</v>
      </c>
      <c r="C52" s="4">
        <v>0</v>
      </c>
      <c r="D52" s="4">
        <v>0</v>
      </c>
      <c r="E52" s="4">
        <v>0</v>
      </c>
      <c r="F52" s="4">
        <v>0</v>
      </c>
      <c r="G52" s="4">
        <v>0</v>
      </c>
      <c r="H52" s="4">
        <v>0</v>
      </c>
      <c r="I52" s="4">
        <v>10</v>
      </c>
    </row>
    <row r="53" spans="1:9" x14ac:dyDescent="0.2">
      <c r="A53" t="s">
        <v>22</v>
      </c>
      <c r="B53" t="s">
        <v>47</v>
      </c>
      <c r="C53" s="4">
        <v>5</v>
      </c>
      <c r="D53" s="4">
        <v>110</v>
      </c>
      <c r="E53" s="5" t="s">
        <v>17</v>
      </c>
      <c r="F53" s="4">
        <v>130</v>
      </c>
      <c r="G53" s="5" t="s">
        <v>17</v>
      </c>
      <c r="H53" s="4">
        <v>15</v>
      </c>
      <c r="I53" s="4">
        <v>0</v>
      </c>
    </row>
    <row r="54" spans="1:9" x14ac:dyDescent="0.2">
      <c r="A54" t="s">
        <v>24</v>
      </c>
      <c r="B54" t="s">
        <v>56</v>
      </c>
      <c r="C54" s="4">
        <v>0</v>
      </c>
      <c r="D54" s="4">
        <v>0</v>
      </c>
      <c r="E54" s="4">
        <v>0</v>
      </c>
      <c r="F54" s="4">
        <v>0</v>
      </c>
      <c r="G54" s="4">
        <v>0</v>
      </c>
      <c r="H54" s="4">
        <v>0</v>
      </c>
      <c r="I54" s="4">
        <v>0</v>
      </c>
    </row>
    <row r="55" spans="1:9" x14ac:dyDescent="0.2">
      <c r="A55" t="s">
        <v>24</v>
      </c>
      <c r="B55" t="s">
        <v>41</v>
      </c>
      <c r="C55" s="4">
        <v>0</v>
      </c>
      <c r="D55" s="4">
        <v>0</v>
      </c>
      <c r="E55" s="4">
        <v>0</v>
      </c>
      <c r="F55" s="4">
        <v>0</v>
      </c>
      <c r="G55" s="4">
        <v>0</v>
      </c>
      <c r="H55" s="4">
        <v>0</v>
      </c>
      <c r="I55" s="4">
        <v>0</v>
      </c>
    </row>
    <row r="56" spans="1:9" x14ac:dyDescent="0.2">
      <c r="A56" t="s">
        <v>24</v>
      </c>
      <c r="B56" t="s">
        <v>42</v>
      </c>
      <c r="C56" s="4">
        <v>0</v>
      </c>
      <c r="D56" s="4">
        <v>15</v>
      </c>
      <c r="E56" s="5" t="s">
        <v>17</v>
      </c>
      <c r="F56" s="4">
        <v>0</v>
      </c>
      <c r="G56" s="4">
        <v>0</v>
      </c>
      <c r="H56" s="4">
        <v>10</v>
      </c>
      <c r="I56" s="4">
        <v>15</v>
      </c>
    </row>
    <row r="57" spans="1:9" x14ac:dyDescent="0.2">
      <c r="A57" t="s">
        <v>24</v>
      </c>
      <c r="B57" t="s">
        <v>43</v>
      </c>
      <c r="C57" s="4">
        <v>0</v>
      </c>
      <c r="D57" s="4">
        <v>0</v>
      </c>
      <c r="E57" s="4">
        <v>0</v>
      </c>
      <c r="F57" s="4">
        <v>0</v>
      </c>
      <c r="G57" s="4">
        <v>0</v>
      </c>
      <c r="H57" s="5" t="s">
        <v>30</v>
      </c>
      <c r="I57" s="5" t="s">
        <v>30</v>
      </c>
    </row>
    <row r="58" spans="1:9" x14ac:dyDescent="0.2">
      <c r="A58" t="s">
        <v>24</v>
      </c>
      <c r="B58" t="s">
        <v>57</v>
      </c>
      <c r="C58" s="5" t="s">
        <v>30</v>
      </c>
      <c r="D58" s="5" t="s">
        <v>30</v>
      </c>
      <c r="E58" s="5" t="s">
        <v>30</v>
      </c>
      <c r="F58" s="5" t="s">
        <v>30</v>
      </c>
      <c r="G58" s="5" t="s">
        <v>30</v>
      </c>
      <c r="H58" s="4">
        <v>0</v>
      </c>
      <c r="I58" s="4">
        <v>0</v>
      </c>
    </row>
    <row r="59" spans="1:9" x14ac:dyDescent="0.2">
      <c r="A59" t="s">
        <v>24</v>
      </c>
      <c r="B59" t="s">
        <v>58</v>
      </c>
      <c r="C59" s="4">
        <v>0</v>
      </c>
      <c r="D59" s="4">
        <v>0</v>
      </c>
      <c r="E59" s="5" t="s">
        <v>30</v>
      </c>
      <c r="F59" s="5" t="s">
        <v>30</v>
      </c>
      <c r="G59" s="5" t="s">
        <v>30</v>
      </c>
      <c r="H59" s="5" t="s">
        <v>30</v>
      </c>
      <c r="I59" s="5" t="s">
        <v>30</v>
      </c>
    </row>
    <row r="60" spans="1:9" x14ac:dyDescent="0.2">
      <c r="A60" t="s">
        <v>24</v>
      </c>
      <c r="B60" t="s">
        <v>59</v>
      </c>
      <c r="C60" s="4">
        <v>40</v>
      </c>
      <c r="D60" s="5" t="s">
        <v>17</v>
      </c>
      <c r="E60" s="4">
        <v>15</v>
      </c>
      <c r="F60" s="4">
        <v>0</v>
      </c>
      <c r="G60" s="4">
        <v>0</v>
      </c>
      <c r="H60" s="4">
        <v>0</v>
      </c>
      <c r="I60" s="4">
        <v>30</v>
      </c>
    </row>
    <row r="61" spans="1:9" x14ac:dyDescent="0.2">
      <c r="A61" t="s">
        <v>24</v>
      </c>
      <c r="B61" t="s">
        <v>51</v>
      </c>
      <c r="C61" s="4">
        <v>65</v>
      </c>
      <c r="D61" s="4">
        <v>65</v>
      </c>
      <c r="E61" s="4">
        <v>30</v>
      </c>
      <c r="F61" s="4">
        <v>30</v>
      </c>
      <c r="G61" s="4">
        <v>40</v>
      </c>
      <c r="H61" s="4">
        <v>15</v>
      </c>
      <c r="I61" s="4">
        <v>0</v>
      </c>
    </row>
    <row r="62" spans="1:9" x14ac:dyDescent="0.2">
      <c r="A62" t="s">
        <v>24</v>
      </c>
      <c r="B62" t="s">
        <v>45</v>
      </c>
      <c r="C62" s="4">
        <v>0</v>
      </c>
      <c r="D62" s="4">
        <v>0</v>
      </c>
      <c r="E62" s="4">
        <v>20</v>
      </c>
      <c r="F62" s="4">
        <v>0</v>
      </c>
      <c r="G62" s="4">
        <v>0</v>
      </c>
      <c r="H62" s="5" t="s">
        <v>30</v>
      </c>
      <c r="I62" s="5" t="s">
        <v>30</v>
      </c>
    </row>
    <row r="63" spans="1:9" x14ac:dyDescent="0.2">
      <c r="A63" t="s">
        <v>24</v>
      </c>
      <c r="B63" t="s">
        <v>38</v>
      </c>
      <c r="C63" s="4">
        <v>15</v>
      </c>
      <c r="D63" s="4">
        <v>15</v>
      </c>
      <c r="E63" s="4">
        <v>15</v>
      </c>
      <c r="F63" s="4">
        <v>10</v>
      </c>
      <c r="G63" s="4">
        <v>25</v>
      </c>
      <c r="H63" s="4">
        <v>30</v>
      </c>
      <c r="I63" s="4">
        <v>25</v>
      </c>
    </row>
    <row r="64" spans="1:9" x14ac:dyDescent="0.2">
      <c r="A64" t="s">
        <v>24</v>
      </c>
      <c r="B64" t="s">
        <v>53</v>
      </c>
      <c r="C64" s="4">
        <v>70</v>
      </c>
      <c r="D64" s="4">
        <v>60</v>
      </c>
      <c r="E64" s="4">
        <v>5</v>
      </c>
      <c r="F64" s="5" t="s">
        <v>17</v>
      </c>
      <c r="G64" s="4">
        <v>10</v>
      </c>
      <c r="H64" s="4">
        <v>0</v>
      </c>
      <c r="I64" s="4">
        <v>5</v>
      </c>
    </row>
    <row r="65" spans="1:9" x14ac:dyDescent="0.2">
      <c r="A65" t="s">
        <v>24</v>
      </c>
      <c r="B65" t="s">
        <v>54</v>
      </c>
      <c r="C65" s="4">
        <v>0</v>
      </c>
      <c r="D65" s="4">
        <v>0</v>
      </c>
      <c r="E65" s="4">
        <v>0</v>
      </c>
      <c r="F65" s="4">
        <v>0</v>
      </c>
      <c r="G65" s="4">
        <v>0</v>
      </c>
      <c r="H65" s="4">
        <v>0</v>
      </c>
      <c r="I65" s="4">
        <v>0</v>
      </c>
    </row>
    <row r="66" spans="1:9" x14ac:dyDescent="0.2">
      <c r="A66" t="s">
        <v>24</v>
      </c>
      <c r="B66" t="s">
        <v>46</v>
      </c>
      <c r="C66" s="4">
        <v>0</v>
      </c>
      <c r="D66" s="4">
        <v>0</v>
      </c>
      <c r="E66" s="4">
        <v>0</v>
      </c>
      <c r="F66" s="4">
        <v>0</v>
      </c>
      <c r="G66" s="4">
        <v>0</v>
      </c>
      <c r="H66" s="4">
        <v>0</v>
      </c>
      <c r="I66" s="4">
        <v>0</v>
      </c>
    </row>
    <row r="67" spans="1:9" x14ac:dyDescent="0.2">
      <c r="A67" t="s">
        <v>24</v>
      </c>
      <c r="B67" t="s">
        <v>39</v>
      </c>
      <c r="C67" s="4">
        <v>0</v>
      </c>
      <c r="D67" s="4">
        <v>0</v>
      </c>
      <c r="E67" s="4">
        <v>0</v>
      </c>
      <c r="F67" s="5" t="s">
        <v>17</v>
      </c>
      <c r="G67" s="4">
        <v>0</v>
      </c>
      <c r="H67" s="5" t="s">
        <v>17</v>
      </c>
      <c r="I67" s="4">
        <v>0</v>
      </c>
    </row>
    <row r="68" spans="1:9" x14ac:dyDescent="0.2">
      <c r="A68" t="s">
        <v>24</v>
      </c>
      <c r="B68" t="s">
        <v>47</v>
      </c>
      <c r="C68" s="4">
        <v>0</v>
      </c>
      <c r="D68" s="4">
        <v>0</v>
      </c>
      <c r="E68" s="4">
        <v>10</v>
      </c>
      <c r="F68" s="4">
        <v>0</v>
      </c>
      <c r="G68" s="4">
        <v>0</v>
      </c>
      <c r="H68" s="4">
        <v>10</v>
      </c>
      <c r="I68" s="4">
        <v>25</v>
      </c>
    </row>
    <row r="69" spans="1:9" x14ac:dyDescent="0.2">
      <c r="A69" t="s">
        <v>26</v>
      </c>
      <c r="B69" t="s">
        <v>41</v>
      </c>
      <c r="C69" s="4">
        <v>30</v>
      </c>
      <c r="D69" s="4">
        <v>25</v>
      </c>
      <c r="E69" s="4">
        <v>15</v>
      </c>
      <c r="F69" s="4">
        <v>0</v>
      </c>
      <c r="G69" s="4">
        <v>35</v>
      </c>
      <c r="H69" s="4">
        <v>30</v>
      </c>
      <c r="I69" s="4">
        <v>20</v>
      </c>
    </row>
    <row r="70" spans="1:9" x14ac:dyDescent="0.2">
      <c r="A70" t="s">
        <v>26</v>
      </c>
      <c r="B70" t="s">
        <v>43</v>
      </c>
      <c r="C70" s="4">
        <v>0</v>
      </c>
      <c r="D70" s="4">
        <v>0</v>
      </c>
      <c r="E70" s="4">
        <v>0</v>
      </c>
      <c r="F70" s="5" t="s">
        <v>30</v>
      </c>
      <c r="G70" s="5" t="s">
        <v>30</v>
      </c>
      <c r="H70" s="5" t="s">
        <v>30</v>
      </c>
      <c r="I70" s="5" t="s">
        <v>30</v>
      </c>
    </row>
    <row r="71" spans="1:9" x14ac:dyDescent="0.2">
      <c r="A71" t="s">
        <v>26</v>
      </c>
      <c r="B71" t="s">
        <v>58</v>
      </c>
      <c r="C71" s="4">
        <v>0</v>
      </c>
      <c r="D71" s="4">
        <v>0</v>
      </c>
      <c r="E71" s="5" t="s">
        <v>30</v>
      </c>
      <c r="F71" s="5" t="s">
        <v>30</v>
      </c>
      <c r="G71" s="5" t="s">
        <v>30</v>
      </c>
      <c r="H71" s="5" t="s">
        <v>30</v>
      </c>
      <c r="I71" s="5" t="s">
        <v>30</v>
      </c>
    </row>
    <row r="72" spans="1:9" x14ac:dyDescent="0.2">
      <c r="A72" t="s">
        <v>26</v>
      </c>
      <c r="B72" t="s">
        <v>59</v>
      </c>
      <c r="C72" s="4">
        <v>215</v>
      </c>
      <c r="D72" s="4">
        <v>180</v>
      </c>
      <c r="E72" s="4">
        <v>160</v>
      </c>
      <c r="F72" s="4">
        <v>140</v>
      </c>
      <c r="G72" s="4">
        <v>175</v>
      </c>
      <c r="H72" s="4">
        <v>90</v>
      </c>
      <c r="I72" s="4">
        <v>100</v>
      </c>
    </row>
    <row r="73" spans="1:9" x14ac:dyDescent="0.2">
      <c r="A73" t="s">
        <v>26</v>
      </c>
      <c r="B73" t="s">
        <v>51</v>
      </c>
      <c r="C73" s="4">
        <v>0</v>
      </c>
      <c r="D73" s="4">
        <v>0</v>
      </c>
      <c r="E73" s="5" t="s">
        <v>30</v>
      </c>
      <c r="F73" s="5" t="s">
        <v>30</v>
      </c>
      <c r="G73" s="5" t="s">
        <v>30</v>
      </c>
      <c r="H73" s="5" t="s">
        <v>30</v>
      </c>
      <c r="I73" s="5" t="s">
        <v>30</v>
      </c>
    </row>
    <row r="74" spans="1:9" x14ac:dyDescent="0.2">
      <c r="A74" t="s">
        <v>26</v>
      </c>
      <c r="B74" t="s">
        <v>45</v>
      </c>
      <c r="C74" s="4">
        <v>0</v>
      </c>
      <c r="D74" s="4">
        <v>10</v>
      </c>
      <c r="E74" s="4">
        <v>0</v>
      </c>
      <c r="F74" s="4">
        <v>0</v>
      </c>
      <c r="G74" s="4">
        <v>0</v>
      </c>
      <c r="H74" s="5" t="s">
        <v>30</v>
      </c>
      <c r="I74" s="5" t="s">
        <v>30</v>
      </c>
    </row>
    <row r="75" spans="1:9" x14ac:dyDescent="0.2">
      <c r="A75" t="s">
        <v>26</v>
      </c>
      <c r="B75" t="s">
        <v>38</v>
      </c>
      <c r="C75" s="4">
        <v>25</v>
      </c>
      <c r="D75" s="4">
        <v>45</v>
      </c>
      <c r="E75" s="4">
        <v>25</v>
      </c>
      <c r="F75" s="4">
        <v>30</v>
      </c>
      <c r="G75" s="4">
        <v>35</v>
      </c>
      <c r="H75" s="4">
        <v>30</v>
      </c>
      <c r="I75" s="4">
        <v>25</v>
      </c>
    </row>
    <row r="76" spans="1:9" x14ac:dyDescent="0.2">
      <c r="A76" t="s">
        <v>26</v>
      </c>
      <c r="B76" t="s">
        <v>53</v>
      </c>
      <c r="C76" s="4">
        <v>0</v>
      </c>
      <c r="D76" s="4">
        <v>0</v>
      </c>
      <c r="E76" s="4">
        <v>0</v>
      </c>
      <c r="F76" s="5" t="s">
        <v>30</v>
      </c>
      <c r="G76" s="5" t="s">
        <v>30</v>
      </c>
      <c r="H76" s="5" t="s">
        <v>30</v>
      </c>
      <c r="I76" s="5" t="s">
        <v>30</v>
      </c>
    </row>
    <row r="77" spans="1:9" x14ac:dyDescent="0.2">
      <c r="A77" t="s">
        <v>26</v>
      </c>
      <c r="B77" t="s">
        <v>46</v>
      </c>
      <c r="C77" s="4">
        <v>0</v>
      </c>
      <c r="D77" s="4">
        <v>0</v>
      </c>
      <c r="E77" s="4">
        <v>0</v>
      </c>
      <c r="F77" s="4">
        <v>0</v>
      </c>
      <c r="G77" s="4">
        <v>0</v>
      </c>
      <c r="H77" s="4">
        <v>0</v>
      </c>
      <c r="I77" s="4">
        <v>0</v>
      </c>
    </row>
    <row r="78" spans="1:9" x14ac:dyDescent="0.2">
      <c r="A78" t="s">
        <v>26</v>
      </c>
      <c r="B78" t="s">
        <v>39</v>
      </c>
      <c r="C78" s="5" t="s">
        <v>17</v>
      </c>
      <c r="D78" s="4">
        <v>15</v>
      </c>
      <c r="E78" s="4">
        <v>10</v>
      </c>
      <c r="F78" s="4">
        <v>10</v>
      </c>
      <c r="G78" s="4">
        <v>15</v>
      </c>
      <c r="H78" s="4">
        <v>0</v>
      </c>
      <c r="I78" s="4">
        <v>0</v>
      </c>
    </row>
    <row r="79" spans="1:9" x14ac:dyDescent="0.2">
      <c r="A79" t="s">
        <v>26</v>
      </c>
      <c r="B79" t="s">
        <v>60</v>
      </c>
      <c r="C79" s="4">
        <v>15</v>
      </c>
      <c r="D79" s="4">
        <v>25</v>
      </c>
      <c r="E79" s="4">
        <v>0</v>
      </c>
      <c r="F79" s="4">
        <v>0</v>
      </c>
      <c r="G79" s="4">
        <v>0</v>
      </c>
      <c r="H79" s="4">
        <v>0</v>
      </c>
      <c r="I79" s="4">
        <v>0</v>
      </c>
    </row>
    <row r="80" spans="1:9" x14ac:dyDescent="0.2">
      <c r="A80" t="s">
        <v>28</v>
      </c>
      <c r="B80" t="s">
        <v>45</v>
      </c>
      <c r="C80" s="4">
        <v>0</v>
      </c>
      <c r="D80" s="4">
        <v>0</v>
      </c>
      <c r="E80" s="4">
        <v>0</v>
      </c>
      <c r="F80" s="5" t="s">
        <v>30</v>
      </c>
      <c r="G80" s="5" t="s">
        <v>30</v>
      </c>
      <c r="H80" s="5" t="s">
        <v>30</v>
      </c>
      <c r="I80" s="5" t="s">
        <v>30</v>
      </c>
    </row>
  </sheetData>
  <pageMargins left="0.7" right="0.7" top="0.75" bottom="0.75" header="0.3" footer="0.3"/>
  <pageSetup paperSize="9" orientation="portrait" horizontalDpi="300" verticalDpi="300"/>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80"/>
  <sheetViews>
    <sheetView workbookViewId="0"/>
  </sheetViews>
  <sheetFormatPr defaultColWidth="11.109375" defaultRowHeight="15" x14ac:dyDescent="0.2"/>
  <cols>
    <col min="1" max="1" width="6.6640625" customWidth="1"/>
    <col min="2" max="2" width="52.6640625" customWidth="1"/>
    <col min="3" max="9" width="19.6640625" customWidth="1"/>
  </cols>
  <sheetData>
    <row r="1" spans="1:9" ht="30" customHeight="1" x14ac:dyDescent="0.2">
      <c r="A1" s="12" t="s">
        <v>104</v>
      </c>
    </row>
    <row r="2" spans="1:9" x14ac:dyDescent="0.2">
      <c r="A2" t="s">
        <v>61</v>
      </c>
    </row>
    <row r="3" spans="1:9" x14ac:dyDescent="0.2">
      <c r="A3" t="s">
        <v>62</v>
      </c>
    </row>
    <row r="4" spans="1:9" ht="15.75" x14ac:dyDescent="0.25">
      <c r="A4" s="3" t="s">
        <v>6</v>
      </c>
      <c r="B4" s="3" t="s">
        <v>7</v>
      </c>
      <c r="C4" s="3" t="s">
        <v>8</v>
      </c>
      <c r="D4" s="3" t="s">
        <v>9</v>
      </c>
      <c r="E4" s="3" t="s">
        <v>10</v>
      </c>
      <c r="F4" s="3" t="s">
        <v>11</v>
      </c>
      <c r="G4" s="3" t="s">
        <v>12</v>
      </c>
      <c r="H4" s="3" t="s">
        <v>13</v>
      </c>
      <c r="I4" s="3" t="s">
        <v>14</v>
      </c>
    </row>
    <row r="5" spans="1:9" x14ac:dyDescent="0.2">
      <c r="A5" t="s">
        <v>15</v>
      </c>
      <c r="B5" t="s">
        <v>16</v>
      </c>
      <c r="C5" s="4">
        <v>10</v>
      </c>
      <c r="D5" s="4">
        <v>0</v>
      </c>
      <c r="E5" s="5" t="s">
        <v>17</v>
      </c>
      <c r="F5" s="4">
        <v>10</v>
      </c>
      <c r="G5" s="4">
        <v>0</v>
      </c>
      <c r="H5" s="4">
        <v>15</v>
      </c>
      <c r="I5" s="4">
        <v>10</v>
      </c>
    </row>
    <row r="6" spans="1:9" x14ac:dyDescent="0.2">
      <c r="A6" t="s">
        <v>18</v>
      </c>
      <c r="B6" t="s">
        <v>19</v>
      </c>
      <c r="C6" s="4">
        <v>60</v>
      </c>
      <c r="D6" s="5" t="s">
        <v>17</v>
      </c>
      <c r="E6" s="5" t="s">
        <v>17</v>
      </c>
      <c r="F6" s="4">
        <v>60</v>
      </c>
      <c r="G6" s="4">
        <v>30</v>
      </c>
      <c r="H6" s="4">
        <v>20</v>
      </c>
      <c r="I6" s="4">
        <v>10</v>
      </c>
    </row>
    <row r="7" spans="1:9" x14ac:dyDescent="0.2">
      <c r="A7" t="s">
        <v>20</v>
      </c>
      <c r="B7" t="s">
        <v>21</v>
      </c>
      <c r="C7" s="4">
        <v>380</v>
      </c>
      <c r="D7" s="4">
        <v>630</v>
      </c>
      <c r="E7" s="4">
        <v>400</v>
      </c>
      <c r="F7" s="4">
        <v>165</v>
      </c>
      <c r="G7" s="4">
        <v>30</v>
      </c>
      <c r="H7" s="4">
        <v>50</v>
      </c>
      <c r="I7" s="4">
        <v>50</v>
      </c>
    </row>
    <row r="8" spans="1:9" x14ac:dyDescent="0.2">
      <c r="A8" t="s">
        <v>22</v>
      </c>
      <c r="B8" t="s">
        <v>23</v>
      </c>
      <c r="C8" s="4">
        <v>935</v>
      </c>
      <c r="D8" s="4">
        <v>630</v>
      </c>
      <c r="E8" s="4">
        <v>490</v>
      </c>
      <c r="F8" s="4">
        <v>210</v>
      </c>
      <c r="G8" s="4">
        <v>245</v>
      </c>
      <c r="H8" s="4">
        <v>170</v>
      </c>
      <c r="I8" s="4">
        <v>100</v>
      </c>
    </row>
    <row r="9" spans="1:9" x14ac:dyDescent="0.2">
      <c r="A9" t="s">
        <v>24</v>
      </c>
      <c r="B9" t="s">
        <v>25</v>
      </c>
      <c r="C9" s="4">
        <v>1060</v>
      </c>
      <c r="D9" s="4">
        <v>790</v>
      </c>
      <c r="E9" s="4">
        <v>230</v>
      </c>
      <c r="F9" s="4">
        <v>185</v>
      </c>
      <c r="G9" s="4">
        <v>235</v>
      </c>
      <c r="H9" s="4">
        <v>290</v>
      </c>
      <c r="I9" s="4">
        <v>290</v>
      </c>
    </row>
    <row r="10" spans="1:9" x14ac:dyDescent="0.2">
      <c r="A10" t="s">
        <v>26</v>
      </c>
      <c r="B10" t="s">
        <v>27</v>
      </c>
      <c r="C10" s="4">
        <v>825</v>
      </c>
      <c r="D10" s="4">
        <v>535</v>
      </c>
      <c r="E10" s="4">
        <v>370</v>
      </c>
      <c r="F10" s="4">
        <v>455</v>
      </c>
      <c r="G10" s="4">
        <v>375</v>
      </c>
      <c r="H10" s="4">
        <v>250</v>
      </c>
      <c r="I10" s="4">
        <v>240</v>
      </c>
    </row>
    <row r="11" spans="1:9" x14ac:dyDescent="0.2">
      <c r="A11" t="s">
        <v>28</v>
      </c>
      <c r="B11" t="s">
        <v>29</v>
      </c>
      <c r="C11" s="4">
        <v>0</v>
      </c>
      <c r="D11" s="5" t="s">
        <v>17</v>
      </c>
      <c r="E11" s="4">
        <v>0</v>
      </c>
      <c r="F11" s="5" t="s">
        <v>30</v>
      </c>
      <c r="G11" s="5" t="s">
        <v>30</v>
      </c>
      <c r="H11" s="5" t="s">
        <v>30</v>
      </c>
      <c r="I11" s="5" t="s">
        <v>30</v>
      </c>
    </row>
    <row r="12" spans="1:9" x14ac:dyDescent="0.2">
      <c r="A12" s="8" t="s">
        <v>15</v>
      </c>
      <c r="B12" s="8" t="s">
        <v>31</v>
      </c>
      <c r="C12" s="7">
        <v>0</v>
      </c>
      <c r="D12" s="7">
        <v>0</v>
      </c>
      <c r="E12" s="7">
        <v>0</v>
      </c>
      <c r="F12" s="7">
        <v>0</v>
      </c>
      <c r="G12" s="6" t="s">
        <v>30</v>
      </c>
      <c r="H12" s="6" t="s">
        <v>30</v>
      </c>
      <c r="I12" s="6" t="s">
        <v>30</v>
      </c>
    </row>
    <row r="13" spans="1:9" x14ac:dyDescent="0.2">
      <c r="A13" t="s">
        <v>15</v>
      </c>
      <c r="B13" t="s">
        <v>32</v>
      </c>
      <c r="C13" s="4">
        <v>0</v>
      </c>
      <c r="D13" s="4">
        <v>0</v>
      </c>
      <c r="E13" s="4">
        <v>0</v>
      </c>
      <c r="F13" s="4">
        <v>0</v>
      </c>
      <c r="G13" s="5" t="s">
        <v>30</v>
      </c>
      <c r="H13" s="5" t="s">
        <v>30</v>
      </c>
      <c r="I13" s="5" t="s">
        <v>30</v>
      </c>
    </row>
    <row r="14" spans="1:9" x14ac:dyDescent="0.2">
      <c r="A14" t="s">
        <v>15</v>
      </c>
      <c r="B14" t="s">
        <v>33</v>
      </c>
      <c r="C14" s="4">
        <v>0</v>
      </c>
      <c r="D14" s="4">
        <v>0</v>
      </c>
      <c r="E14" s="4">
        <v>0</v>
      </c>
      <c r="F14" s="4">
        <v>0</v>
      </c>
      <c r="G14" s="5" t="s">
        <v>30</v>
      </c>
      <c r="H14" s="5" t="s">
        <v>30</v>
      </c>
      <c r="I14" s="5" t="s">
        <v>30</v>
      </c>
    </row>
    <row r="15" spans="1:9" x14ac:dyDescent="0.2">
      <c r="A15" t="s">
        <v>15</v>
      </c>
      <c r="B15" t="s">
        <v>34</v>
      </c>
      <c r="C15" s="5" t="s">
        <v>17</v>
      </c>
      <c r="D15" s="4">
        <v>0</v>
      </c>
      <c r="E15" s="4">
        <v>0</v>
      </c>
      <c r="F15" s="4">
        <v>5</v>
      </c>
      <c r="G15" s="4">
        <v>0</v>
      </c>
      <c r="H15" s="4">
        <v>10</v>
      </c>
      <c r="I15" s="4">
        <v>0</v>
      </c>
    </row>
    <row r="16" spans="1:9" x14ac:dyDescent="0.2">
      <c r="A16" t="s">
        <v>15</v>
      </c>
      <c r="B16" t="s">
        <v>35</v>
      </c>
      <c r="C16" s="4">
        <v>0</v>
      </c>
      <c r="D16" s="4">
        <v>0</v>
      </c>
      <c r="E16" s="5" t="s">
        <v>17</v>
      </c>
      <c r="F16" s="5" t="s">
        <v>17</v>
      </c>
      <c r="G16" s="4">
        <v>0</v>
      </c>
      <c r="H16" s="4">
        <v>0</v>
      </c>
      <c r="I16" s="4">
        <v>5</v>
      </c>
    </row>
    <row r="17" spans="1:9" x14ac:dyDescent="0.2">
      <c r="A17" t="s">
        <v>15</v>
      </c>
      <c r="B17" t="s">
        <v>36</v>
      </c>
      <c r="C17" s="4">
        <v>10</v>
      </c>
      <c r="D17" s="4">
        <v>0</v>
      </c>
      <c r="E17" s="4">
        <v>0</v>
      </c>
      <c r="F17" s="5" t="s">
        <v>17</v>
      </c>
      <c r="G17" s="4">
        <v>0</v>
      </c>
      <c r="H17" s="4">
        <v>5</v>
      </c>
      <c r="I17" s="5" t="s">
        <v>17</v>
      </c>
    </row>
    <row r="18" spans="1:9" x14ac:dyDescent="0.2">
      <c r="A18" t="s">
        <v>15</v>
      </c>
      <c r="B18" t="s">
        <v>37</v>
      </c>
      <c r="C18" s="4">
        <v>0</v>
      </c>
      <c r="D18" s="4">
        <v>0</v>
      </c>
      <c r="E18" s="4">
        <v>0</v>
      </c>
      <c r="F18" s="4">
        <v>0</v>
      </c>
      <c r="G18" s="4">
        <v>0</v>
      </c>
      <c r="H18" s="4">
        <v>0</v>
      </c>
      <c r="I18" s="5" t="s">
        <v>17</v>
      </c>
    </row>
    <row r="19" spans="1:9" x14ac:dyDescent="0.2">
      <c r="A19" t="s">
        <v>18</v>
      </c>
      <c r="B19" t="s">
        <v>34</v>
      </c>
      <c r="C19" s="4">
        <v>5</v>
      </c>
      <c r="D19" s="4">
        <v>0</v>
      </c>
      <c r="E19" s="4">
        <v>0</v>
      </c>
      <c r="F19" s="4">
        <v>5</v>
      </c>
      <c r="G19" s="4">
        <v>0</v>
      </c>
      <c r="H19" s="4">
        <v>0</v>
      </c>
      <c r="I19" s="4">
        <v>0</v>
      </c>
    </row>
    <row r="20" spans="1:9" x14ac:dyDescent="0.2">
      <c r="A20" t="s">
        <v>18</v>
      </c>
      <c r="B20" t="s">
        <v>35</v>
      </c>
      <c r="C20" s="4">
        <v>5</v>
      </c>
      <c r="D20" s="5" t="s">
        <v>17</v>
      </c>
      <c r="E20" s="5" t="s">
        <v>17</v>
      </c>
      <c r="F20" s="4">
        <v>10</v>
      </c>
      <c r="G20" s="4">
        <v>0</v>
      </c>
      <c r="H20" s="4">
        <v>0</v>
      </c>
      <c r="I20" s="4">
        <v>0</v>
      </c>
    </row>
    <row r="21" spans="1:9" x14ac:dyDescent="0.2">
      <c r="A21" t="s">
        <v>18</v>
      </c>
      <c r="B21" t="s">
        <v>36</v>
      </c>
      <c r="C21" s="4">
        <v>15</v>
      </c>
      <c r="D21" s="4">
        <v>0</v>
      </c>
      <c r="E21" s="4">
        <v>0</v>
      </c>
      <c r="F21" s="4">
        <v>10</v>
      </c>
      <c r="G21" s="5" t="s">
        <v>17</v>
      </c>
      <c r="H21" s="5" t="s">
        <v>17</v>
      </c>
      <c r="I21" s="5" t="s">
        <v>17</v>
      </c>
    </row>
    <row r="22" spans="1:9" x14ac:dyDescent="0.2">
      <c r="A22" t="s">
        <v>18</v>
      </c>
      <c r="B22" t="s">
        <v>37</v>
      </c>
      <c r="C22" s="4">
        <v>15</v>
      </c>
      <c r="D22" s="4">
        <v>0</v>
      </c>
      <c r="E22" s="4">
        <v>0</v>
      </c>
      <c r="F22" s="5" t="s">
        <v>17</v>
      </c>
      <c r="G22" s="4">
        <v>5</v>
      </c>
      <c r="H22" s="4">
        <v>0</v>
      </c>
      <c r="I22" s="5" t="s">
        <v>17</v>
      </c>
    </row>
    <row r="23" spans="1:9" x14ac:dyDescent="0.2">
      <c r="A23" t="s">
        <v>18</v>
      </c>
      <c r="B23" t="s">
        <v>38</v>
      </c>
      <c r="C23" s="4">
        <v>10</v>
      </c>
      <c r="D23" s="4">
        <v>0</v>
      </c>
      <c r="E23" s="4">
        <v>0</v>
      </c>
      <c r="F23" s="4">
        <v>25</v>
      </c>
      <c r="G23" s="4">
        <v>20</v>
      </c>
      <c r="H23" s="4">
        <v>20</v>
      </c>
      <c r="I23" s="5" t="s">
        <v>17</v>
      </c>
    </row>
    <row r="24" spans="1:9" x14ac:dyDescent="0.2">
      <c r="A24" t="s">
        <v>18</v>
      </c>
      <c r="B24" t="s">
        <v>39</v>
      </c>
      <c r="C24" s="4">
        <v>0</v>
      </c>
      <c r="D24" s="4">
        <v>0</v>
      </c>
      <c r="E24" s="4">
        <v>0</v>
      </c>
      <c r="F24" s="4">
        <v>0</v>
      </c>
      <c r="G24" s="4">
        <v>0</v>
      </c>
      <c r="H24" s="4">
        <v>0</v>
      </c>
      <c r="I24" s="4">
        <v>0</v>
      </c>
    </row>
    <row r="25" spans="1:9" x14ac:dyDescent="0.2">
      <c r="A25" t="s">
        <v>18</v>
      </c>
      <c r="B25" t="s">
        <v>40</v>
      </c>
      <c r="C25" s="4">
        <v>10</v>
      </c>
      <c r="D25" s="4">
        <v>0</v>
      </c>
      <c r="E25" s="4">
        <v>0</v>
      </c>
      <c r="F25" s="5" t="s">
        <v>17</v>
      </c>
      <c r="G25" s="4">
        <v>5</v>
      </c>
      <c r="H25" s="4">
        <v>0</v>
      </c>
      <c r="I25" s="4">
        <v>0</v>
      </c>
    </row>
    <row r="26" spans="1:9" x14ac:dyDescent="0.2">
      <c r="A26" t="s">
        <v>20</v>
      </c>
      <c r="B26" t="s">
        <v>41</v>
      </c>
      <c r="C26" s="4">
        <v>0</v>
      </c>
      <c r="D26" s="4">
        <v>0</v>
      </c>
      <c r="E26" s="4">
        <v>0</v>
      </c>
      <c r="F26" s="4">
        <v>0</v>
      </c>
      <c r="G26" s="4">
        <v>0</v>
      </c>
      <c r="H26" s="4">
        <v>0</v>
      </c>
      <c r="I26" s="4">
        <v>0</v>
      </c>
    </row>
    <row r="27" spans="1:9" x14ac:dyDescent="0.2">
      <c r="A27" t="s">
        <v>20</v>
      </c>
      <c r="B27" t="s">
        <v>42</v>
      </c>
      <c r="C27" s="4">
        <v>0</v>
      </c>
      <c r="D27" s="4">
        <v>0</v>
      </c>
      <c r="E27" s="4">
        <v>0</v>
      </c>
      <c r="F27" s="4">
        <v>0</v>
      </c>
      <c r="G27" s="4">
        <v>0</v>
      </c>
      <c r="H27" s="4">
        <v>0</v>
      </c>
      <c r="I27" s="4">
        <v>0</v>
      </c>
    </row>
    <row r="28" spans="1:9" x14ac:dyDescent="0.2">
      <c r="A28" t="s">
        <v>20</v>
      </c>
      <c r="B28" t="s">
        <v>43</v>
      </c>
      <c r="C28" s="4">
        <v>0</v>
      </c>
      <c r="D28" s="4">
        <v>5</v>
      </c>
      <c r="E28" s="5" t="s">
        <v>17</v>
      </c>
      <c r="F28" s="4">
        <v>0</v>
      </c>
      <c r="G28" s="4">
        <v>0</v>
      </c>
      <c r="H28" s="4">
        <v>0</v>
      </c>
      <c r="I28" s="4">
        <v>0</v>
      </c>
    </row>
    <row r="29" spans="1:9" x14ac:dyDescent="0.2">
      <c r="A29" t="s">
        <v>20</v>
      </c>
      <c r="B29" t="s">
        <v>44</v>
      </c>
      <c r="C29" s="4">
        <v>125</v>
      </c>
      <c r="D29" s="4">
        <v>130</v>
      </c>
      <c r="E29" s="4">
        <v>120</v>
      </c>
      <c r="F29" s="4">
        <v>10</v>
      </c>
      <c r="G29" s="4">
        <v>0</v>
      </c>
      <c r="H29" s="5" t="s">
        <v>17</v>
      </c>
      <c r="I29" s="4">
        <v>0</v>
      </c>
    </row>
    <row r="30" spans="1:9" x14ac:dyDescent="0.2">
      <c r="A30" t="s">
        <v>20</v>
      </c>
      <c r="B30" t="s">
        <v>45</v>
      </c>
      <c r="C30" s="4">
        <v>230</v>
      </c>
      <c r="D30" s="4">
        <v>470</v>
      </c>
      <c r="E30" s="4">
        <v>260</v>
      </c>
      <c r="F30" s="4">
        <v>120</v>
      </c>
      <c r="G30" s="4">
        <v>25</v>
      </c>
      <c r="H30" s="4">
        <v>35</v>
      </c>
      <c r="I30" s="4">
        <v>40</v>
      </c>
    </row>
    <row r="31" spans="1:9" x14ac:dyDescent="0.2">
      <c r="A31" t="s">
        <v>20</v>
      </c>
      <c r="B31" t="s">
        <v>38</v>
      </c>
      <c r="C31" s="4">
        <v>10</v>
      </c>
      <c r="D31" s="4">
        <v>10</v>
      </c>
      <c r="E31" s="4">
        <v>0</v>
      </c>
      <c r="F31" s="4">
        <v>5</v>
      </c>
      <c r="G31" s="4">
        <v>0</v>
      </c>
      <c r="H31" s="5" t="s">
        <v>17</v>
      </c>
      <c r="I31" s="4">
        <v>0</v>
      </c>
    </row>
    <row r="32" spans="1:9" x14ac:dyDescent="0.2">
      <c r="A32" t="s">
        <v>20</v>
      </c>
      <c r="B32" t="s">
        <v>46</v>
      </c>
      <c r="C32" s="4">
        <v>0</v>
      </c>
      <c r="D32" s="4">
        <v>0</v>
      </c>
      <c r="E32" s="4">
        <v>0</v>
      </c>
      <c r="F32" s="4">
        <v>0</v>
      </c>
      <c r="G32" s="4">
        <v>0</v>
      </c>
      <c r="H32" s="4">
        <v>0</v>
      </c>
      <c r="I32" s="4">
        <v>0</v>
      </c>
    </row>
    <row r="33" spans="1:9" x14ac:dyDescent="0.2">
      <c r="A33" t="s">
        <v>20</v>
      </c>
      <c r="B33" t="s">
        <v>39</v>
      </c>
      <c r="C33" s="4">
        <v>0</v>
      </c>
      <c r="D33" s="5" t="s">
        <v>17</v>
      </c>
      <c r="E33" s="5" t="s">
        <v>17</v>
      </c>
      <c r="F33" s="4">
        <v>10</v>
      </c>
      <c r="G33" s="4">
        <v>5</v>
      </c>
      <c r="H33" s="4">
        <v>10</v>
      </c>
      <c r="I33" s="4">
        <v>0</v>
      </c>
    </row>
    <row r="34" spans="1:9" x14ac:dyDescent="0.2">
      <c r="A34" t="s">
        <v>20</v>
      </c>
      <c r="B34" t="s">
        <v>40</v>
      </c>
      <c r="C34" s="4">
        <v>0</v>
      </c>
      <c r="D34" s="4">
        <v>0</v>
      </c>
      <c r="E34" s="4">
        <v>0</v>
      </c>
      <c r="F34" s="4">
        <v>10</v>
      </c>
      <c r="G34" s="4">
        <v>0</v>
      </c>
      <c r="H34" s="4">
        <v>0</v>
      </c>
      <c r="I34" s="4">
        <v>0</v>
      </c>
    </row>
    <row r="35" spans="1:9" x14ac:dyDescent="0.2">
      <c r="A35" t="s">
        <v>20</v>
      </c>
      <c r="B35" t="s">
        <v>47</v>
      </c>
      <c r="C35" s="4">
        <v>10</v>
      </c>
      <c r="D35" s="4">
        <v>10</v>
      </c>
      <c r="E35" s="4">
        <v>15</v>
      </c>
      <c r="F35" s="4">
        <v>15</v>
      </c>
      <c r="G35" s="4">
        <v>0</v>
      </c>
      <c r="H35" s="4">
        <v>0</v>
      </c>
      <c r="I35" s="4">
        <v>10</v>
      </c>
    </row>
    <row r="36" spans="1:9" x14ac:dyDescent="0.2">
      <c r="A36" t="s">
        <v>22</v>
      </c>
      <c r="B36" t="s">
        <v>41</v>
      </c>
      <c r="C36" s="5" t="s">
        <v>17</v>
      </c>
      <c r="D36" s="4">
        <v>0</v>
      </c>
      <c r="E36" s="4">
        <v>0</v>
      </c>
      <c r="F36" s="4">
        <v>0</v>
      </c>
      <c r="G36" s="4">
        <v>0</v>
      </c>
      <c r="H36" s="4">
        <v>0</v>
      </c>
      <c r="I36" s="5" t="s">
        <v>17</v>
      </c>
    </row>
    <row r="37" spans="1:9" x14ac:dyDescent="0.2">
      <c r="A37" t="s">
        <v>22</v>
      </c>
      <c r="B37" t="s">
        <v>42</v>
      </c>
      <c r="C37" s="4">
        <v>0</v>
      </c>
      <c r="D37" s="4">
        <v>0</v>
      </c>
      <c r="E37" s="4">
        <v>0</v>
      </c>
      <c r="F37" s="4">
        <v>0</v>
      </c>
      <c r="G37" s="4">
        <v>0</v>
      </c>
      <c r="H37" s="4">
        <v>15</v>
      </c>
      <c r="I37" s="4">
        <v>0</v>
      </c>
    </row>
    <row r="38" spans="1:9" x14ac:dyDescent="0.2">
      <c r="A38" t="s">
        <v>22</v>
      </c>
      <c r="B38" t="s">
        <v>43</v>
      </c>
      <c r="C38" s="4">
        <v>0</v>
      </c>
      <c r="D38" s="4">
        <v>0</v>
      </c>
      <c r="E38" s="4">
        <v>0</v>
      </c>
      <c r="F38" s="5" t="s">
        <v>17</v>
      </c>
      <c r="G38" s="4">
        <v>0</v>
      </c>
      <c r="H38" s="4">
        <v>0</v>
      </c>
      <c r="I38" s="4">
        <v>0</v>
      </c>
    </row>
    <row r="39" spans="1:9" x14ac:dyDescent="0.2">
      <c r="A39" t="s">
        <v>22</v>
      </c>
      <c r="B39" t="s">
        <v>48</v>
      </c>
      <c r="C39" s="4">
        <v>0</v>
      </c>
      <c r="D39" s="4">
        <v>0</v>
      </c>
      <c r="E39" s="4">
        <v>0</v>
      </c>
      <c r="F39" s="4">
        <v>0</v>
      </c>
      <c r="G39" s="4">
        <v>0</v>
      </c>
      <c r="H39" s="4">
        <v>0</v>
      </c>
      <c r="I39" s="4">
        <v>0</v>
      </c>
    </row>
    <row r="40" spans="1:9" x14ac:dyDescent="0.2">
      <c r="A40" t="s">
        <v>22</v>
      </c>
      <c r="B40" t="s">
        <v>49</v>
      </c>
      <c r="C40" s="4">
        <v>0</v>
      </c>
      <c r="D40" s="4">
        <v>0</v>
      </c>
      <c r="E40" s="5" t="s">
        <v>17</v>
      </c>
      <c r="F40" s="4">
        <v>0</v>
      </c>
      <c r="G40" s="4">
        <v>0</v>
      </c>
      <c r="H40" s="4">
        <v>0</v>
      </c>
      <c r="I40" s="4">
        <v>0</v>
      </c>
    </row>
    <row r="41" spans="1:9" x14ac:dyDescent="0.2">
      <c r="A41" t="s">
        <v>22</v>
      </c>
      <c r="B41" t="s">
        <v>44</v>
      </c>
      <c r="C41" s="4">
        <v>375</v>
      </c>
      <c r="D41" s="4">
        <v>235</v>
      </c>
      <c r="E41" s="4">
        <v>60</v>
      </c>
      <c r="F41" s="4">
        <v>15</v>
      </c>
      <c r="G41" s="4">
        <v>10</v>
      </c>
      <c r="H41" s="4">
        <v>40</v>
      </c>
      <c r="I41" s="4">
        <v>15</v>
      </c>
    </row>
    <row r="42" spans="1:9" x14ac:dyDescent="0.2">
      <c r="A42" t="s">
        <v>22</v>
      </c>
      <c r="B42" t="s">
        <v>50</v>
      </c>
      <c r="C42" s="4">
        <v>0</v>
      </c>
      <c r="D42" s="4">
        <v>0</v>
      </c>
      <c r="E42" s="4">
        <v>0</v>
      </c>
      <c r="F42" s="4">
        <v>0</v>
      </c>
      <c r="G42" s="4">
        <v>0</v>
      </c>
      <c r="H42" s="4">
        <v>0</v>
      </c>
      <c r="I42" s="4">
        <v>0</v>
      </c>
    </row>
    <row r="43" spans="1:9" x14ac:dyDescent="0.2">
      <c r="A43" t="s">
        <v>22</v>
      </c>
      <c r="B43" t="s">
        <v>51</v>
      </c>
      <c r="C43" s="4">
        <v>140</v>
      </c>
      <c r="D43" s="4">
        <v>25</v>
      </c>
      <c r="E43" s="4">
        <v>100</v>
      </c>
      <c r="F43" s="4">
        <v>25</v>
      </c>
      <c r="G43" s="4">
        <v>0</v>
      </c>
      <c r="H43" s="4">
        <v>0</v>
      </c>
      <c r="I43" s="4">
        <v>0</v>
      </c>
    </row>
    <row r="44" spans="1:9" x14ac:dyDescent="0.2">
      <c r="A44" t="s">
        <v>22</v>
      </c>
      <c r="B44" t="s">
        <v>52</v>
      </c>
      <c r="C44" s="4">
        <v>0</v>
      </c>
      <c r="D44" s="4">
        <v>0</v>
      </c>
      <c r="E44" s="4">
        <v>0</v>
      </c>
      <c r="F44" s="4">
        <v>5</v>
      </c>
      <c r="G44" s="4">
        <v>0</v>
      </c>
      <c r="H44" s="4">
        <v>0</v>
      </c>
      <c r="I44" s="4">
        <v>5</v>
      </c>
    </row>
    <row r="45" spans="1:9" x14ac:dyDescent="0.2">
      <c r="A45" t="s">
        <v>22</v>
      </c>
      <c r="B45" t="s">
        <v>45</v>
      </c>
      <c r="C45" s="4">
        <v>75</v>
      </c>
      <c r="D45" s="4">
        <v>140</v>
      </c>
      <c r="E45" s="4">
        <v>135</v>
      </c>
      <c r="F45" s="4">
        <v>120</v>
      </c>
      <c r="G45" s="5" t="s">
        <v>17</v>
      </c>
      <c r="H45" s="4">
        <v>0</v>
      </c>
      <c r="I45" s="4">
        <v>15</v>
      </c>
    </row>
    <row r="46" spans="1:9" x14ac:dyDescent="0.2">
      <c r="A46" t="s">
        <v>22</v>
      </c>
      <c r="B46" t="s">
        <v>38</v>
      </c>
      <c r="C46" s="4">
        <v>5</v>
      </c>
      <c r="D46" s="4">
        <v>55</v>
      </c>
      <c r="E46" s="4">
        <v>10</v>
      </c>
      <c r="F46" s="4">
        <v>5</v>
      </c>
      <c r="G46" s="4">
        <v>20</v>
      </c>
      <c r="H46" s="4">
        <v>10</v>
      </c>
      <c r="I46" s="5" t="s">
        <v>17</v>
      </c>
    </row>
    <row r="47" spans="1:9" x14ac:dyDescent="0.2">
      <c r="A47" t="s">
        <v>22</v>
      </c>
      <c r="B47" t="s">
        <v>53</v>
      </c>
      <c r="C47" s="4">
        <v>35</v>
      </c>
      <c r="D47" s="4">
        <v>35</v>
      </c>
      <c r="E47" s="4">
        <v>40</v>
      </c>
      <c r="F47" s="4">
        <v>25</v>
      </c>
      <c r="G47" s="4">
        <v>25</v>
      </c>
      <c r="H47" s="4">
        <v>70</v>
      </c>
      <c r="I47" s="4">
        <v>30</v>
      </c>
    </row>
    <row r="48" spans="1:9" x14ac:dyDescent="0.2">
      <c r="A48" t="s">
        <v>22</v>
      </c>
      <c r="B48" t="s">
        <v>54</v>
      </c>
      <c r="C48" s="4">
        <v>0</v>
      </c>
      <c r="D48" s="4">
        <v>0</v>
      </c>
      <c r="E48" s="4">
        <v>0</v>
      </c>
      <c r="F48" s="4">
        <v>0</v>
      </c>
      <c r="G48" s="4">
        <v>0</v>
      </c>
      <c r="H48" s="4">
        <v>0</v>
      </c>
      <c r="I48" s="4">
        <v>0</v>
      </c>
    </row>
    <row r="49" spans="1:9" x14ac:dyDescent="0.2">
      <c r="A49" t="s">
        <v>22</v>
      </c>
      <c r="B49" t="s">
        <v>55</v>
      </c>
      <c r="C49" s="4">
        <v>0</v>
      </c>
      <c r="D49" s="4">
        <v>0</v>
      </c>
      <c r="E49" s="4">
        <v>0</v>
      </c>
      <c r="F49" s="4">
        <v>0</v>
      </c>
      <c r="G49" s="4">
        <v>0</v>
      </c>
      <c r="H49" s="4">
        <v>10</v>
      </c>
      <c r="I49" s="4">
        <v>5</v>
      </c>
    </row>
    <row r="50" spans="1:9" x14ac:dyDescent="0.2">
      <c r="A50" t="s">
        <v>22</v>
      </c>
      <c r="B50" t="s">
        <v>46</v>
      </c>
      <c r="C50" s="5" t="s">
        <v>17</v>
      </c>
      <c r="D50" s="4">
        <v>5</v>
      </c>
      <c r="E50" s="4">
        <v>0</v>
      </c>
      <c r="F50" s="4">
        <v>0</v>
      </c>
      <c r="G50" s="4">
        <v>0</v>
      </c>
      <c r="H50" s="4">
        <v>0</v>
      </c>
      <c r="I50" s="4">
        <v>0</v>
      </c>
    </row>
    <row r="51" spans="1:9" x14ac:dyDescent="0.2">
      <c r="A51" t="s">
        <v>22</v>
      </c>
      <c r="B51" t="s">
        <v>39</v>
      </c>
      <c r="C51" s="5" t="s">
        <v>17</v>
      </c>
      <c r="D51" s="4">
        <v>10</v>
      </c>
      <c r="E51" s="4">
        <v>10</v>
      </c>
      <c r="F51" s="4">
        <v>5</v>
      </c>
      <c r="G51" s="4">
        <v>20</v>
      </c>
      <c r="H51" s="4">
        <v>10</v>
      </c>
      <c r="I51" s="4">
        <v>15</v>
      </c>
    </row>
    <row r="52" spans="1:9" x14ac:dyDescent="0.2">
      <c r="A52" t="s">
        <v>22</v>
      </c>
      <c r="B52" t="s">
        <v>40</v>
      </c>
      <c r="C52" s="4">
        <v>0</v>
      </c>
      <c r="D52" s="4">
        <v>0</v>
      </c>
      <c r="E52" s="4">
        <v>0</v>
      </c>
      <c r="F52" s="5" t="s">
        <v>17</v>
      </c>
      <c r="G52" s="4">
        <v>0</v>
      </c>
      <c r="H52" s="4">
        <v>0</v>
      </c>
      <c r="I52" s="4">
        <v>0</v>
      </c>
    </row>
    <row r="53" spans="1:9" x14ac:dyDescent="0.2">
      <c r="A53" t="s">
        <v>22</v>
      </c>
      <c r="B53" t="s">
        <v>47</v>
      </c>
      <c r="C53" s="4">
        <v>300</v>
      </c>
      <c r="D53" s="4">
        <v>130</v>
      </c>
      <c r="E53" s="4">
        <v>130</v>
      </c>
      <c r="F53" s="4">
        <v>10</v>
      </c>
      <c r="G53" s="4">
        <v>165</v>
      </c>
      <c r="H53" s="4">
        <v>10</v>
      </c>
      <c r="I53" s="4">
        <v>10</v>
      </c>
    </row>
    <row r="54" spans="1:9" x14ac:dyDescent="0.2">
      <c r="A54" t="s">
        <v>24</v>
      </c>
      <c r="B54" t="s">
        <v>56</v>
      </c>
      <c r="C54" s="4">
        <v>0</v>
      </c>
      <c r="D54" s="4">
        <v>0</v>
      </c>
      <c r="E54" s="4">
        <v>0</v>
      </c>
      <c r="F54" s="4">
        <v>0</v>
      </c>
      <c r="G54" s="4">
        <v>0</v>
      </c>
      <c r="H54" s="4">
        <v>0</v>
      </c>
      <c r="I54" s="4">
        <v>0</v>
      </c>
    </row>
    <row r="55" spans="1:9" x14ac:dyDescent="0.2">
      <c r="A55" t="s">
        <v>24</v>
      </c>
      <c r="B55" t="s">
        <v>41</v>
      </c>
      <c r="C55" s="4">
        <v>255</v>
      </c>
      <c r="D55" s="4">
        <v>170</v>
      </c>
      <c r="E55" s="4">
        <v>30</v>
      </c>
      <c r="F55" s="4">
        <v>10</v>
      </c>
      <c r="G55" s="4">
        <v>20</v>
      </c>
      <c r="H55" s="4">
        <v>50</v>
      </c>
      <c r="I55" s="4">
        <v>30</v>
      </c>
    </row>
    <row r="56" spans="1:9" x14ac:dyDescent="0.2">
      <c r="A56" t="s">
        <v>24</v>
      </c>
      <c r="B56" t="s">
        <v>42</v>
      </c>
      <c r="C56" s="4">
        <v>25</v>
      </c>
      <c r="D56" s="4">
        <v>10</v>
      </c>
      <c r="E56" s="5" t="s">
        <v>17</v>
      </c>
      <c r="F56" s="4">
        <v>0</v>
      </c>
      <c r="G56" s="4">
        <v>0</v>
      </c>
      <c r="H56" s="4">
        <v>15</v>
      </c>
      <c r="I56" s="4">
        <v>15</v>
      </c>
    </row>
    <row r="57" spans="1:9" x14ac:dyDescent="0.2">
      <c r="A57" t="s">
        <v>24</v>
      </c>
      <c r="B57" t="s">
        <v>43</v>
      </c>
      <c r="C57" s="4">
        <v>0</v>
      </c>
      <c r="D57" s="4">
        <v>0</v>
      </c>
      <c r="E57" s="4">
        <v>0</v>
      </c>
      <c r="F57" s="4">
        <v>0</v>
      </c>
      <c r="G57" s="4">
        <v>0</v>
      </c>
      <c r="H57" s="5" t="s">
        <v>30</v>
      </c>
      <c r="I57" s="5" t="s">
        <v>30</v>
      </c>
    </row>
    <row r="58" spans="1:9" x14ac:dyDescent="0.2">
      <c r="A58" t="s">
        <v>24</v>
      </c>
      <c r="B58" t="s">
        <v>57</v>
      </c>
      <c r="C58" s="5" t="s">
        <v>30</v>
      </c>
      <c r="D58" s="5" t="s">
        <v>30</v>
      </c>
      <c r="E58" s="5" t="s">
        <v>30</v>
      </c>
      <c r="F58" s="5" t="s">
        <v>30</v>
      </c>
      <c r="G58" s="5" t="s">
        <v>30</v>
      </c>
      <c r="H58" s="4">
        <v>0</v>
      </c>
      <c r="I58" s="4">
        <v>0</v>
      </c>
    </row>
    <row r="59" spans="1:9" x14ac:dyDescent="0.2">
      <c r="A59" t="s">
        <v>24</v>
      </c>
      <c r="B59" t="s">
        <v>58</v>
      </c>
      <c r="C59" s="4">
        <v>0</v>
      </c>
      <c r="D59" s="4">
        <v>0</v>
      </c>
      <c r="E59" s="5" t="s">
        <v>30</v>
      </c>
      <c r="F59" s="5" t="s">
        <v>30</v>
      </c>
      <c r="G59" s="5" t="s">
        <v>30</v>
      </c>
      <c r="H59" s="5" t="s">
        <v>30</v>
      </c>
      <c r="I59" s="5" t="s">
        <v>30</v>
      </c>
    </row>
    <row r="60" spans="1:9" x14ac:dyDescent="0.2">
      <c r="A60" t="s">
        <v>24</v>
      </c>
      <c r="B60" t="s">
        <v>59</v>
      </c>
      <c r="C60" s="4">
        <v>50</v>
      </c>
      <c r="D60" s="4">
        <v>10</v>
      </c>
      <c r="E60" s="4">
        <v>30</v>
      </c>
      <c r="F60" s="4">
        <v>10</v>
      </c>
      <c r="G60" s="5" t="s">
        <v>17</v>
      </c>
      <c r="H60" s="4">
        <v>65</v>
      </c>
      <c r="I60" s="4">
        <v>20</v>
      </c>
    </row>
    <row r="61" spans="1:9" x14ac:dyDescent="0.2">
      <c r="A61" t="s">
        <v>24</v>
      </c>
      <c r="B61" t="s">
        <v>51</v>
      </c>
      <c r="C61" s="4">
        <v>225</v>
      </c>
      <c r="D61" s="4">
        <v>105</v>
      </c>
      <c r="E61" s="4">
        <v>65</v>
      </c>
      <c r="F61" s="4">
        <v>40</v>
      </c>
      <c r="G61" s="4">
        <v>95</v>
      </c>
      <c r="H61" s="4">
        <v>30</v>
      </c>
      <c r="I61" s="4">
        <v>0</v>
      </c>
    </row>
    <row r="62" spans="1:9" x14ac:dyDescent="0.2">
      <c r="A62" t="s">
        <v>24</v>
      </c>
      <c r="B62" t="s">
        <v>45</v>
      </c>
      <c r="C62" s="4">
        <v>10</v>
      </c>
      <c r="D62" s="4">
        <v>0</v>
      </c>
      <c r="E62" s="4">
        <v>5</v>
      </c>
      <c r="F62" s="5" t="s">
        <v>17</v>
      </c>
      <c r="G62" s="5" t="s">
        <v>17</v>
      </c>
      <c r="H62" s="5" t="s">
        <v>30</v>
      </c>
      <c r="I62" s="5" t="s">
        <v>30</v>
      </c>
    </row>
    <row r="63" spans="1:9" x14ac:dyDescent="0.2">
      <c r="A63" t="s">
        <v>24</v>
      </c>
      <c r="B63" t="s">
        <v>38</v>
      </c>
      <c r="C63" s="4">
        <v>120</v>
      </c>
      <c r="D63" s="4">
        <v>110</v>
      </c>
      <c r="E63" s="4">
        <v>5</v>
      </c>
      <c r="F63" s="4">
        <v>15</v>
      </c>
      <c r="G63" s="4">
        <v>50</v>
      </c>
      <c r="H63" s="4">
        <v>40</v>
      </c>
      <c r="I63" s="4">
        <v>70</v>
      </c>
    </row>
    <row r="64" spans="1:9" x14ac:dyDescent="0.2">
      <c r="A64" t="s">
        <v>24</v>
      </c>
      <c r="B64" t="s">
        <v>53</v>
      </c>
      <c r="C64" s="4">
        <v>70</v>
      </c>
      <c r="D64" s="4">
        <v>55</v>
      </c>
      <c r="E64" s="4">
        <v>75</v>
      </c>
      <c r="F64" s="4">
        <v>35</v>
      </c>
      <c r="G64" s="4">
        <v>30</v>
      </c>
      <c r="H64" s="4">
        <v>30</v>
      </c>
      <c r="I64" s="4">
        <v>0</v>
      </c>
    </row>
    <row r="65" spans="1:9" x14ac:dyDescent="0.2">
      <c r="A65" t="s">
        <v>24</v>
      </c>
      <c r="B65" t="s">
        <v>54</v>
      </c>
      <c r="C65" s="4">
        <v>10</v>
      </c>
      <c r="D65" s="4">
        <v>25</v>
      </c>
      <c r="E65" s="4">
        <v>0</v>
      </c>
      <c r="F65" s="4">
        <v>0</v>
      </c>
      <c r="G65" s="4">
        <v>0</v>
      </c>
      <c r="H65" s="4">
        <v>0</v>
      </c>
      <c r="I65" s="4">
        <v>0</v>
      </c>
    </row>
    <row r="66" spans="1:9" x14ac:dyDescent="0.2">
      <c r="A66" t="s">
        <v>24</v>
      </c>
      <c r="B66" t="s">
        <v>46</v>
      </c>
      <c r="C66" s="5" t="s">
        <v>17</v>
      </c>
      <c r="D66" s="4">
        <v>0</v>
      </c>
      <c r="E66" s="5" t="s">
        <v>17</v>
      </c>
      <c r="F66" s="4">
        <v>0</v>
      </c>
      <c r="G66" s="4">
        <v>0</v>
      </c>
      <c r="H66" s="4">
        <v>10</v>
      </c>
      <c r="I66" s="4">
        <v>5</v>
      </c>
    </row>
    <row r="67" spans="1:9" x14ac:dyDescent="0.2">
      <c r="A67" t="s">
        <v>24</v>
      </c>
      <c r="B67" t="s">
        <v>39</v>
      </c>
      <c r="C67" s="4">
        <v>15</v>
      </c>
      <c r="D67" s="4">
        <v>20</v>
      </c>
      <c r="E67" s="4">
        <v>15</v>
      </c>
      <c r="F67" s="4">
        <v>70</v>
      </c>
      <c r="G67" s="4">
        <v>25</v>
      </c>
      <c r="H67" s="4">
        <v>35</v>
      </c>
      <c r="I67" s="4">
        <v>50</v>
      </c>
    </row>
    <row r="68" spans="1:9" x14ac:dyDescent="0.2">
      <c r="A68" t="s">
        <v>24</v>
      </c>
      <c r="B68" t="s">
        <v>47</v>
      </c>
      <c r="C68" s="4">
        <v>275</v>
      </c>
      <c r="D68" s="4">
        <v>280</v>
      </c>
      <c r="E68" s="5" t="s">
        <v>17</v>
      </c>
      <c r="F68" s="5" t="s">
        <v>17</v>
      </c>
      <c r="G68" s="4">
        <v>10</v>
      </c>
      <c r="H68" s="4">
        <v>15</v>
      </c>
      <c r="I68" s="4">
        <v>95</v>
      </c>
    </row>
    <row r="69" spans="1:9" x14ac:dyDescent="0.2">
      <c r="A69" t="s">
        <v>26</v>
      </c>
      <c r="B69" t="s">
        <v>41</v>
      </c>
      <c r="C69" s="4">
        <v>110</v>
      </c>
      <c r="D69" s="5" t="s">
        <v>17</v>
      </c>
      <c r="E69" s="4">
        <v>0</v>
      </c>
      <c r="F69" s="4">
        <v>0</v>
      </c>
      <c r="G69" s="4">
        <v>0</v>
      </c>
      <c r="H69" s="4">
        <v>0</v>
      </c>
      <c r="I69" s="5" t="s">
        <v>17</v>
      </c>
    </row>
    <row r="70" spans="1:9" x14ac:dyDescent="0.2">
      <c r="A70" t="s">
        <v>26</v>
      </c>
      <c r="B70" t="s">
        <v>43</v>
      </c>
      <c r="C70" s="4">
        <v>0</v>
      </c>
      <c r="D70" s="4">
        <v>0</v>
      </c>
      <c r="E70" s="4">
        <v>0</v>
      </c>
      <c r="F70" s="5" t="s">
        <v>30</v>
      </c>
      <c r="G70" s="5" t="s">
        <v>30</v>
      </c>
      <c r="H70" s="5" t="s">
        <v>30</v>
      </c>
      <c r="I70" s="5" t="s">
        <v>30</v>
      </c>
    </row>
    <row r="71" spans="1:9" x14ac:dyDescent="0.2">
      <c r="A71" t="s">
        <v>26</v>
      </c>
      <c r="B71" t="s">
        <v>58</v>
      </c>
      <c r="C71" s="4">
        <v>0</v>
      </c>
      <c r="D71" s="4">
        <v>0</v>
      </c>
      <c r="E71" s="5" t="s">
        <v>30</v>
      </c>
      <c r="F71" s="5" t="s">
        <v>30</v>
      </c>
      <c r="G71" s="5" t="s">
        <v>30</v>
      </c>
      <c r="H71" s="5" t="s">
        <v>30</v>
      </c>
      <c r="I71" s="5" t="s">
        <v>30</v>
      </c>
    </row>
    <row r="72" spans="1:9" x14ac:dyDescent="0.2">
      <c r="A72" t="s">
        <v>26</v>
      </c>
      <c r="B72" t="s">
        <v>59</v>
      </c>
      <c r="C72" s="4">
        <v>475</v>
      </c>
      <c r="D72" s="4">
        <v>395</v>
      </c>
      <c r="E72" s="4">
        <v>320</v>
      </c>
      <c r="F72" s="4">
        <v>285</v>
      </c>
      <c r="G72" s="4">
        <v>235</v>
      </c>
      <c r="H72" s="4">
        <v>120</v>
      </c>
      <c r="I72" s="4">
        <v>115</v>
      </c>
    </row>
    <row r="73" spans="1:9" x14ac:dyDescent="0.2">
      <c r="A73" t="s">
        <v>26</v>
      </c>
      <c r="B73" t="s">
        <v>51</v>
      </c>
      <c r="C73" s="4">
        <v>20</v>
      </c>
      <c r="D73" s="4">
        <v>0</v>
      </c>
      <c r="E73" s="5" t="s">
        <v>30</v>
      </c>
      <c r="F73" s="5" t="s">
        <v>30</v>
      </c>
      <c r="G73" s="5" t="s">
        <v>30</v>
      </c>
      <c r="H73" s="5" t="s">
        <v>30</v>
      </c>
      <c r="I73" s="5" t="s">
        <v>30</v>
      </c>
    </row>
    <row r="74" spans="1:9" x14ac:dyDescent="0.2">
      <c r="A74" t="s">
        <v>26</v>
      </c>
      <c r="B74" t="s">
        <v>45</v>
      </c>
      <c r="C74" s="4">
        <v>0</v>
      </c>
      <c r="D74" s="4">
        <v>0</v>
      </c>
      <c r="E74" s="4">
        <v>20</v>
      </c>
      <c r="F74" s="4">
        <v>0</v>
      </c>
      <c r="G74" s="4">
        <v>0</v>
      </c>
      <c r="H74" s="5" t="s">
        <v>30</v>
      </c>
      <c r="I74" s="5" t="s">
        <v>30</v>
      </c>
    </row>
    <row r="75" spans="1:9" x14ac:dyDescent="0.2">
      <c r="A75" t="s">
        <v>26</v>
      </c>
      <c r="B75" t="s">
        <v>38</v>
      </c>
      <c r="C75" s="4">
        <v>145</v>
      </c>
      <c r="D75" s="4">
        <v>130</v>
      </c>
      <c r="E75" s="4">
        <v>25</v>
      </c>
      <c r="F75" s="4">
        <v>165</v>
      </c>
      <c r="G75" s="4">
        <v>140</v>
      </c>
      <c r="H75" s="4">
        <v>130</v>
      </c>
      <c r="I75" s="4">
        <v>125</v>
      </c>
    </row>
    <row r="76" spans="1:9" x14ac:dyDescent="0.2">
      <c r="A76" t="s">
        <v>26</v>
      </c>
      <c r="B76" t="s">
        <v>53</v>
      </c>
      <c r="C76" s="4">
        <v>0</v>
      </c>
      <c r="D76" s="4">
        <v>0</v>
      </c>
      <c r="E76" s="4">
        <v>0</v>
      </c>
      <c r="F76" s="5" t="s">
        <v>30</v>
      </c>
      <c r="G76" s="5" t="s">
        <v>30</v>
      </c>
      <c r="H76" s="5" t="s">
        <v>30</v>
      </c>
      <c r="I76" s="5" t="s">
        <v>30</v>
      </c>
    </row>
    <row r="77" spans="1:9" x14ac:dyDescent="0.2">
      <c r="A77" t="s">
        <v>26</v>
      </c>
      <c r="B77" t="s">
        <v>46</v>
      </c>
      <c r="C77" s="4">
        <v>0</v>
      </c>
      <c r="D77" s="4">
        <v>0</v>
      </c>
      <c r="E77" s="4">
        <v>0</v>
      </c>
      <c r="F77" s="4">
        <v>0</v>
      </c>
      <c r="G77" s="4">
        <v>0</v>
      </c>
      <c r="H77" s="4">
        <v>0</v>
      </c>
      <c r="I77" s="4">
        <v>0</v>
      </c>
    </row>
    <row r="78" spans="1:9" x14ac:dyDescent="0.2">
      <c r="A78" t="s">
        <v>26</v>
      </c>
      <c r="B78" t="s">
        <v>39</v>
      </c>
      <c r="C78" s="5" t="s">
        <v>17</v>
      </c>
      <c r="D78" s="4">
        <v>10</v>
      </c>
      <c r="E78" s="4">
        <v>5</v>
      </c>
      <c r="F78" s="5" t="s">
        <v>17</v>
      </c>
      <c r="G78" s="5" t="s">
        <v>17</v>
      </c>
      <c r="H78" s="4">
        <v>0</v>
      </c>
      <c r="I78" s="4">
        <v>0</v>
      </c>
    </row>
    <row r="79" spans="1:9" x14ac:dyDescent="0.2">
      <c r="A79" t="s">
        <v>26</v>
      </c>
      <c r="B79" t="s">
        <v>60</v>
      </c>
      <c r="C79" s="4">
        <v>75</v>
      </c>
      <c r="D79" s="4">
        <v>0</v>
      </c>
      <c r="E79" s="4">
        <v>0</v>
      </c>
      <c r="F79" s="4">
        <v>0</v>
      </c>
      <c r="G79" s="4">
        <v>0</v>
      </c>
      <c r="H79" s="4">
        <v>0</v>
      </c>
      <c r="I79" s="4">
        <v>0</v>
      </c>
    </row>
    <row r="80" spans="1:9" x14ac:dyDescent="0.2">
      <c r="A80" t="s">
        <v>28</v>
      </c>
      <c r="B80" t="s">
        <v>45</v>
      </c>
      <c r="C80" s="4">
        <v>0</v>
      </c>
      <c r="D80" s="5" t="s">
        <v>17</v>
      </c>
      <c r="E80" s="4">
        <v>0</v>
      </c>
      <c r="F80" s="5" t="s">
        <v>30</v>
      </c>
      <c r="G80" s="5" t="s">
        <v>30</v>
      </c>
      <c r="H80" s="5" t="s">
        <v>30</v>
      </c>
      <c r="I80" s="5" t="s">
        <v>30</v>
      </c>
    </row>
  </sheetData>
  <pageMargins left="0.7" right="0.7" top="0.75" bottom="0.75" header="0.3" footer="0.3"/>
  <pageSetup paperSize="9" orientation="portrait" horizontalDpi="300" verticalDpi="300"/>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I80"/>
  <sheetViews>
    <sheetView workbookViewId="0"/>
  </sheetViews>
  <sheetFormatPr defaultColWidth="11.109375" defaultRowHeight="15" x14ac:dyDescent="0.2"/>
  <cols>
    <col min="1" max="1" width="6.6640625" customWidth="1"/>
    <col min="2" max="2" width="52.6640625" customWidth="1"/>
    <col min="3" max="9" width="19.6640625" customWidth="1"/>
  </cols>
  <sheetData>
    <row r="1" spans="1:9" ht="30" customHeight="1" x14ac:dyDescent="0.2">
      <c r="A1" s="12" t="s">
        <v>105</v>
      </c>
    </row>
    <row r="2" spans="1:9" x14ac:dyDescent="0.2">
      <c r="A2" t="s">
        <v>61</v>
      </c>
    </row>
    <row r="3" spans="1:9" x14ac:dyDescent="0.2">
      <c r="A3" t="s">
        <v>62</v>
      </c>
    </row>
    <row r="4" spans="1:9" ht="15.75" x14ac:dyDescent="0.25">
      <c r="A4" s="3" t="s">
        <v>6</v>
      </c>
      <c r="B4" s="3" t="s">
        <v>7</v>
      </c>
      <c r="C4" s="3" t="s">
        <v>8</v>
      </c>
      <c r="D4" s="3" t="s">
        <v>9</v>
      </c>
      <c r="E4" s="3" t="s">
        <v>10</v>
      </c>
      <c r="F4" s="3" t="s">
        <v>11</v>
      </c>
      <c r="G4" s="3" t="s">
        <v>12</v>
      </c>
      <c r="H4" s="3" t="s">
        <v>13</v>
      </c>
      <c r="I4" s="3" t="s">
        <v>14</v>
      </c>
    </row>
    <row r="5" spans="1:9" x14ac:dyDescent="0.2">
      <c r="A5" t="s">
        <v>15</v>
      </c>
      <c r="B5" t="s">
        <v>16</v>
      </c>
      <c r="C5" s="5" t="s">
        <v>17</v>
      </c>
      <c r="D5" s="5" t="s">
        <v>17</v>
      </c>
      <c r="E5" s="5" t="s">
        <v>17</v>
      </c>
      <c r="F5" s="5" t="s">
        <v>17</v>
      </c>
      <c r="G5" s="4">
        <v>0</v>
      </c>
      <c r="H5" s="4">
        <v>10</v>
      </c>
      <c r="I5" s="4">
        <v>0</v>
      </c>
    </row>
    <row r="6" spans="1:9" x14ac:dyDescent="0.2">
      <c r="A6" t="s">
        <v>18</v>
      </c>
      <c r="B6" t="s">
        <v>19</v>
      </c>
      <c r="C6" s="4">
        <v>5</v>
      </c>
      <c r="D6" s="5" t="s">
        <v>17</v>
      </c>
      <c r="E6" s="4">
        <v>5</v>
      </c>
      <c r="F6" s="4">
        <v>5</v>
      </c>
      <c r="G6" s="4">
        <v>10</v>
      </c>
      <c r="H6" s="5" t="s">
        <v>17</v>
      </c>
      <c r="I6" s="5" t="s">
        <v>17</v>
      </c>
    </row>
    <row r="7" spans="1:9" x14ac:dyDescent="0.2">
      <c r="A7" t="s">
        <v>20</v>
      </c>
      <c r="B7" t="s">
        <v>21</v>
      </c>
      <c r="C7" s="4">
        <v>125</v>
      </c>
      <c r="D7" s="4">
        <v>135</v>
      </c>
      <c r="E7" s="4">
        <v>15</v>
      </c>
      <c r="F7" s="4">
        <v>50</v>
      </c>
      <c r="G7" s="5" t="s">
        <v>17</v>
      </c>
      <c r="H7" s="4">
        <v>30</v>
      </c>
      <c r="I7" s="4">
        <v>30</v>
      </c>
    </row>
    <row r="8" spans="1:9" x14ac:dyDescent="0.2">
      <c r="A8" t="s">
        <v>22</v>
      </c>
      <c r="B8" t="s">
        <v>23</v>
      </c>
      <c r="C8" s="4">
        <v>220</v>
      </c>
      <c r="D8" s="4">
        <v>185</v>
      </c>
      <c r="E8" s="4">
        <v>240</v>
      </c>
      <c r="F8" s="4">
        <v>190</v>
      </c>
      <c r="G8" s="4">
        <v>45</v>
      </c>
      <c r="H8" s="4">
        <v>435</v>
      </c>
      <c r="I8" s="4">
        <v>70</v>
      </c>
    </row>
    <row r="9" spans="1:9" x14ac:dyDescent="0.2">
      <c r="A9" t="s">
        <v>24</v>
      </c>
      <c r="B9" t="s">
        <v>25</v>
      </c>
      <c r="C9" s="4">
        <v>165</v>
      </c>
      <c r="D9" s="4">
        <v>95</v>
      </c>
      <c r="E9" s="4">
        <v>45</v>
      </c>
      <c r="F9" s="4">
        <v>125</v>
      </c>
      <c r="G9" s="4">
        <v>55</v>
      </c>
      <c r="H9" s="4">
        <v>130</v>
      </c>
      <c r="I9" s="4">
        <v>40</v>
      </c>
    </row>
    <row r="10" spans="1:9" x14ac:dyDescent="0.2">
      <c r="A10" t="s">
        <v>26</v>
      </c>
      <c r="B10" t="s">
        <v>27</v>
      </c>
      <c r="C10" s="4">
        <v>195</v>
      </c>
      <c r="D10" s="4">
        <v>210</v>
      </c>
      <c r="E10" s="4">
        <v>245</v>
      </c>
      <c r="F10" s="4">
        <v>215</v>
      </c>
      <c r="G10" s="4">
        <v>200</v>
      </c>
      <c r="H10" s="4">
        <v>210</v>
      </c>
      <c r="I10" s="4">
        <v>220</v>
      </c>
    </row>
    <row r="11" spans="1:9" x14ac:dyDescent="0.2">
      <c r="A11" t="s">
        <v>28</v>
      </c>
      <c r="B11" t="s">
        <v>29</v>
      </c>
      <c r="C11" s="4">
        <v>10</v>
      </c>
      <c r="D11" s="5" t="s">
        <v>17</v>
      </c>
      <c r="E11" s="4">
        <v>0</v>
      </c>
      <c r="F11" s="5" t="s">
        <v>30</v>
      </c>
      <c r="G11" s="5" t="s">
        <v>30</v>
      </c>
      <c r="H11" s="5" t="s">
        <v>30</v>
      </c>
      <c r="I11" s="5" t="s">
        <v>30</v>
      </c>
    </row>
    <row r="12" spans="1:9" x14ac:dyDescent="0.2">
      <c r="A12" s="8" t="s">
        <v>15</v>
      </c>
      <c r="B12" s="8" t="s">
        <v>31</v>
      </c>
      <c r="C12" s="7">
        <v>0</v>
      </c>
      <c r="D12" s="7">
        <v>0</v>
      </c>
      <c r="E12" s="7">
        <v>0</v>
      </c>
      <c r="F12" s="7">
        <v>0</v>
      </c>
      <c r="G12" s="6" t="s">
        <v>30</v>
      </c>
      <c r="H12" s="6" t="s">
        <v>30</v>
      </c>
      <c r="I12" s="6" t="s">
        <v>30</v>
      </c>
    </row>
    <row r="13" spans="1:9" x14ac:dyDescent="0.2">
      <c r="A13" t="s">
        <v>15</v>
      </c>
      <c r="B13" t="s">
        <v>32</v>
      </c>
      <c r="C13" s="4">
        <v>0</v>
      </c>
      <c r="D13" s="4">
        <v>0</v>
      </c>
      <c r="E13" s="4">
        <v>0</v>
      </c>
      <c r="F13" s="4">
        <v>0</v>
      </c>
      <c r="G13" s="5" t="s">
        <v>30</v>
      </c>
      <c r="H13" s="5" t="s">
        <v>30</v>
      </c>
      <c r="I13" s="5" t="s">
        <v>30</v>
      </c>
    </row>
    <row r="14" spans="1:9" x14ac:dyDescent="0.2">
      <c r="A14" t="s">
        <v>15</v>
      </c>
      <c r="B14" t="s">
        <v>33</v>
      </c>
      <c r="C14" s="4">
        <v>0</v>
      </c>
      <c r="D14" s="4">
        <v>0</v>
      </c>
      <c r="E14" s="4">
        <v>0</v>
      </c>
      <c r="F14" s="4">
        <v>0</v>
      </c>
      <c r="G14" s="5" t="s">
        <v>30</v>
      </c>
      <c r="H14" s="5" t="s">
        <v>30</v>
      </c>
      <c r="I14" s="5" t="s">
        <v>30</v>
      </c>
    </row>
    <row r="15" spans="1:9" x14ac:dyDescent="0.2">
      <c r="A15" t="s">
        <v>15</v>
      </c>
      <c r="B15" t="s">
        <v>34</v>
      </c>
      <c r="C15" s="4">
        <v>0</v>
      </c>
      <c r="D15" s="4">
        <v>0</v>
      </c>
      <c r="E15" s="5" t="s">
        <v>17</v>
      </c>
      <c r="F15" s="4">
        <v>0</v>
      </c>
      <c r="G15" s="4">
        <v>0</v>
      </c>
      <c r="H15" s="4">
        <v>0</v>
      </c>
      <c r="I15" s="4">
        <v>0</v>
      </c>
    </row>
    <row r="16" spans="1:9" x14ac:dyDescent="0.2">
      <c r="A16" t="s">
        <v>15</v>
      </c>
      <c r="B16" t="s">
        <v>35</v>
      </c>
      <c r="C16" s="4">
        <v>0</v>
      </c>
      <c r="D16" s="4">
        <v>0</v>
      </c>
      <c r="E16" s="5" t="s">
        <v>17</v>
      </c>
      <c r="F16" s="5" t="s">
        <v>17</v>
      </c>
      <c r="G16" s="4">
        <v>0</v>
      </c>
      <c r="H16" s="4">
        <v>10</v>
      </c>
      <c r="I16" s="4">
        <v>0</v>
      </c>
    </row>
    <row r="17" spans="1:9" x14ac:dyDescent="0.2">
      <c r="A17" t="s">
        <v>15</v>
      </c>
      <c r="B17" t="s">
        <v>36</v>
      </c>
      <c r="C17" s="5" t="s">
        <v>17</v>
      </c>
      <c r="D17" s="5" t="s">
        <v>17</v>
      </c>
      <c r="E17" s="4">
        <v>0</v>
      </c>
      <c r="F17" s="4">
        <v>0</v>
      </c>
      <c r="G17" s="4">
        <v>0</v>
      </c>
      <c r="H17" s="4">
        <v>0</v>
      </c>
      <c r="I17" s="4">
        <v>0</v>
      </c>
    </row>
    <row r="18" spans="1:9" x14ac:dyDescent="0.2">
      <c r="A18" t="s">
        <v>15</v>
      </c>
      <c r="B18" t="s">
        <v>37</v>
      </c>
      <c r="C18" s="4">
        <v>0</v>
      </c>
      <c r="D18" s="4">
        <v>0</v>
      </c>
      <c r="E18" s="4">
        <v>0</v>
      </c>
      <c r="F18" s="4">
        <v>0</v>
      </c>
      <c r="G18" s="4">
        <v>0</v>
      </c>
      <c r="H18" s="4">
        <v>0</v>
      </c>
      <c r="I18" s="4">
        <v>0</v>
      </c>
    </row>
    <row r="19" spans="1:9" x14ac:dyDescent="0.2">
      <c r="A19" t="s">
        <v>18</v>
      </c>
      <c r="B19" t="s">
        <v>34</v>
      </c>
      <c r="C19" s="4">
        <v>0</v>
      </c>
      <c r="D19" s="4">
        <v>0</v>
      </c>
      <c r="E19" s="5" t="s">
        <v>17</v>
      </c>
      <c r="F19" s="4">
        <v>0</v>
      </c>
      <c r="G19" s="4">
        <v>0</v>
      </c>
      <c r="H19" s="4">
        <v>0</v>
      </c>
      <c r="I19" s="4">
        <v>0</v>
      </c>
    </row>
    <row r="20" spans="1:9" x14ac:dyDescent="0.2">
      <c r="A20" t="s">
        <v>18</v>
      </c>
      <c r="B20" t="s">
        <v>35</v>
      </c>
      <c r="C20" s="4">
        <v>0</v>
      </c>
      <c r="D20" s="4">
        <v>0</v>
      </c>
      <c r="E20" s="4">
        <v>0</v>
      </c>
      <c r="F20" s="4">
        <v>0</v>
      </c>
      <c r="G20" s="5" t="s">
        <v>17</v>
      </c>
      <c r="H20" s="5" t="s">
        <v>17</v>
      </c>
      <c r="I20" s="5" t="s">
        <v>17</v>
      </c>
    </row>
    <row r="21" spans="1:9" x14ac:dyDescent="0.2">
      <c r="A21" t="s">
        <v>18</v>
      </c>
      <c r="B21" t="s">
        <v>36</v>
      </c>
      <c r="C21" s="5" t="s">
        <v>17</v>
      </c>
      <c r="D21" s="4">
        <v>0</v>
      </c>
      <c r="E21" s="4">
        <v>0</v>
      </c>
      <c r="F21" s="4">
        <v>5</v>
      </c>
      <c r="G21" s="4">
        <v>5</v>
      </c>
      <c r="H21" s="4">
        <v>0</v>
      </c>
      <c r="I21" s="4">
        <v>0</v>
      </c>
    </row>
    <row r="22" spans="1:9" x14ac:dyDescent="0.2">
      <c r="A22" t="s">
        <v>18</v>
      </c>
      <c r="B22" t="s">
        <v>37</v>
      </c>
      <c r="C22" s="4">
        <v>0</v>
      </c>
      <c r="D22" s="4">
        <v>0</v>
      </c>
      <c r="E22" s="5" t="s">
        <v>17</v>
      </c>
      <c r="F22" s="4">
        <v>0</v>
      </c>
      <c r="G22" s="5" t="s">
        <v>17</v>
      </c>
      <c r="H22" s="4">
        <v>0</v>
      </c>
      <c r="I22" s="4">
        <v>0</v>
      </c>
    </row>
    <row r="23" spans="1:9" x14ac:dyDescent="0.2">
      <c r="A23" t="s">
        <v>18</v>
      </c>
      <c r="B23" t="s">
        <v>38</v>
      </c>
      <c r="C23" s="4">
        <v>0</v>
      </c>
      <c r="D23" s="4">
        <v>0</v>
      </c>
      <c r="E23" s="5" t="s">
        <v>17</v>
      </c>
      <c r="F23" s="4">
        <v>0</v>
      </c>
      <c r="G23" s="4">
        <v>0</v>
      </c>
      <c r="H23" s="4">
        <v>0</v>
      </c>
      <c r="I23" s="4">
        <v>0</v>
      </c>
    </row>
    <row r="24" spans="1:9" x14ac:dyDescent="0.2">
      <c r="A24" t="s">
        <v>18</v>
      </c>
      <c r="B24" t="s">
        <v>39</v>
      </c>
      <c r="C24" s="5" t="s">
        <v>17</v>
      </c>
      <c r="D24" s="4">
        <v>0</v>
      </c>
      <c r="E24" s="4">
        <v>0</v>
      </c>
      <c r="F24" s="4">
        <v>0</v>
      </c>
      <c r="G24" s="4">
        <v>0</v>
      </c>
      <c r="H24" s="4">
        <v>0</v>
      </c>
      <c r="I24" s="4">
        <v>0</v>
      </c>
    </row>
    <row r="25" spans="1:9" x14ac:dyDescent="0.2">
      <c r="A25" t="s">
        <v>18</v>
      </c>
      <c r="B25" t="s">
        <v>40</v>
      </c>
      <c r="C25" s="4">
        <v>0</v>
      </c>
      <c r="D25" s="5" t="s">
        <v>17</v>
      </c>
      <c r="E25" s="4">
        <v>0</v>
      </c>
      <c r="F25" s="4">
        <v>0</v>
      </c>
      <c r="G25" s="4">
        <v>0</v>
      </c>
      <c r="H25" s="4">
        <v>0</v>
      </c>
      <c r="I25" s="4">
        <v>0</v>
      </c>
    </row>
    <row r="26" spans="1:9" x14ac:dyDescent="0.2">
      <c r="A26" t="s">
        <v>20</v>
      </c>
      <c r="B26" t="s">
        <v>41</v>
      </c>
      <c r="C26" s="5" t="s">
        <v>17</v>
      </c>
      <c r="D26" s="4">
        <v>0</v>
      </c>
      <c r="E26" s="4">
        <v>0</v>
      </c>
      <c r="F26" s="4">
        <v>0</v>
      </c>
      <c r="G26" s="4">
        <v>0</v>
      </c>
      <c r="H26" s="4">
        <v>0</v>
      </c>
      <c r="I26" s="4">
        <v>0</v>
      </c>
    </row>
    <row r="27" spans="1:9" x14ac:dyDescent="0.2">
      <c r="A27" t="s">
        <v>20</v>
      </c>
      <c r="B27" t="s">
        <v>42</v>
      </c>
      <c r="C27" s="5" t="s">
        <v>17</v>
      </c>
      <c r="D27" s="5" t="s">
        <v>17</v>
      </c>
      <c r="E27" s="4">
        <v>5</v>
      </c>
      <c r="F27" s="4">
        <v>10</v>
      </c>
      <c r="G27" s="4">
        <v>0</v>
      </c>
      <c r="H27" s="4">
        <v>0</v>
      </c>
      <c r="I27" s="5" t="s">
        <v>17</v>
      </c>
    </row>
    <row r="28" spans="1:9" x14ac:dyDescent="0.2">
      <c r="A28" t="s">
        <v>20</v>
      </c>
      <c r="B28" t="s">
        <v>43</v>
      </c>
      <c r="C28" s="4">
        <v>0</v>
      </c>
      <c r="D28" s="4">
        <v>0</v>
      </c>
      <c r="E28" s="4">
        <v>0</v>
      </c>
      <c r="F28" s="4">
        <v>0</v>
      </c>
      <c r="G28" s="4">
        <v>0</v>
      </c>
      <c r="H28" s="4">
        <v>0</v>
      </c>
      <c r="I28" s="4">
        <v>0</v>
      </c>
    </row>
    <row r="29" spans="1:9" x14ac:dyDescent="0.2">
      <c r="A29" t="s">
        <v>20</v>
      </c>
      <c r="B29" t="s">
        <v>44</v>
      </c>
      <c r="C29" s="4">
        <v>0</v>
      </c>
      <c r="D29" s="5" t="s">
        <v>17</v>
      </c>
      <c r="E29" s="4">
        <v>0</v>
      </c>
      <c r="F29" s="4">
        <v>0</v>
      </c>
      <c r="G29" s="4">
        <v>0</v>
      </c>
      <c r="H29" s="4">
        <v>0</v>
      </c>
      <c r="I29" s="4">
        <v>0</v>
      </c>
    </row>
    <row r="30" spans="1:9" x14ac:dyDescent="0.2">
      <c r="A30" t="s">
        <v>20</v>
      </c>
      <c r="B30" t="s">
        <v>45</v>
      </c>
      <c r="C30" s="4">
        <v>110</v>
      </c>
      <c r="D30" s="4">
        <v>125</v>
      </c>
      <c r="E30" s="5" t="s">
        <v>17</v>
      </c>
      <c r="F30" s="4">
        <v>15</v>
      </c>
      <c r="G30" s="5" t="s">
        <v>17</v>
      </c>
      <c r="H30" s="4">
        <v>10</v>
      </c>
      <c r="I30" s="4">
        <v>5</v>
      </c>
    </row>
    <row r="31" spans="1:9" x14ac:dyDescent="0.2">
      <c r="A31" t="s">
        <v>20</v>
      </c>
      <c r="B31" t="s">
        <v>38</v>
      </c>
      <c r="C31" s="4">
        <v>5</v>
      </c>
      <c r="D31" s="5" t="s">
        <v>17</v>
      </c>
      <c r="E31" s="5" t="s">
        <v>17</v>
      </c>
      <c r="F31" s="4">
        <v>5</v>
      </c>
      <c r="G31" s="5" t="s">
        <v>17</v>
      </c>
      <c r="H31" s="4">
        <v>10</v>
      </c>
      <c r="I31" s="5" t="s">
        <v>17</v>
      </c>
    </row>
    <row r="32" spans="1:9" x14ac:dyDescent="0.2">
      <c r="A32" t="s">
        <v>20</v>
      </c>
      <c r="B32" t="s">
        <v>46</v>
      </c>
      <c r="C32" s="4">
        <v>0</v>
      </c>
      <c r="D32" s="4">
        <v>0</v>
      </c>
      <c r="E32" s="4">
        <v>0</v>
      </c>
      <c r="F32" s="4">
        <v>0</v>
      </c>
      <c r="G32" s="4">
        <v>0</v>
      </c>
      <c r="H32" s="4">
        <v>0</v>
      </c>
      <c r="I32" s="4">
        <v>0</v>
      </c>
    </row>
    <row r="33" spans="1:9" x14ac:dyDescent="0.2">
      <c r="A33" t="s">
        <v>20</v>
      </c>
      <c r="B33" t="s">
        <v>39</v>
      </c>
      <c r="C33" s="5" t="s">
        <v>17</v>
      </c>
      <c r="D33" s="4">
        <v>0</v>
      </c>
      <c r="E33" s="5" t="s">
        <v>17</v>
      </c>
      <c r="F33" s="4">
        <v>20</v>
      </c>
      <c r="G33" s="5" t="s">
        <v>17</v>
      </c>
      <c r="H33" s="4">
        <v>10</v>
      </c>
      <c r="I33" s="4">
        <v>20</v>
      </c>
    </row>
    <row r="34" spans="1:9" x14ac:dyDescent="0.2">
      <c r="A34" t="s">
        <v>20</v>
      </c>
      <c r="B34" t="s">
        <v>40</v>
      </c>
      <c r="C34" s="4">
        <v>0</v>
      </c>
      <c r="D34" s="4">
        <v>0</v>
      </c>
      <c r="E34" s="4">
        <v>0</v>
      </c>
      <c r="F34" s="4">
        <v>0</v>
      </c>
      <c r="G34" s="4">
        <v>0</v>
      </c>
      <c r="H34" s="4">
        <v>0</v>
      </c>
      <c r="I34" s="4">
        <v>0</v>
      </c>
    </row>
    <row r="35" spans="1:9" x14ac:dyDescent="0.2">
      <c r="A35" t="s">
        <v>20</v>
      </c>
      <c r="B35" t="s">
        <v>47</v>
      </c>
      <c r="C35" s="4">
        <v>0</v>
      </c>
      <c r="D35" s="4">
        <v>0</v>
      </c>
      <c r="E35" s="4">
        <v>0</v>
      </c>
      <c r="F35" s="5" t="s">
        <v>17</v>
      </c>
      <c r="G35" s="4">
        <v>0</v>
      </c>
      <c r="H35" s="4">
        <v>0</v>
      </c>
      <c r="I35" s="4">
        <v>0</v>
      </c>
    </row>
    <row r="36" spans="1:9" x14ac:dyDescent="0.2">
      <c r="A36" t="s">
        <v>22</v>
      </c>
      <c r="B36" t="s">
        <v>41</v>
      </c>
      <c r="C36" s="4">
        <v>0</v>
      </c>
      <c r="D36" s="5" t="s">
        <v>17</v>
      </c>
      <c r="E36" s="4">
        <v>35</v>
      </c>
      <c r="F36" s="4">
        <v>0</v>
      </c>
      <c r="G36" s="4">
        <v>0</v>
      </c>
      <c r="H36" s="4">
        <v>0</v>
      </c>
      <c r="I36" s="4">
        <v>0</v>
      </c>
    </row>
    <row r="37" spans="1:9" x14ac:dyDescent="0.2">
      <c r="A37" t="s">
        <v>22</v>
      </c>
      <c r="B37" t="s">
        <v>42</v>
      </c>
      <c r="C37" s="4">
        <v>0</v>
      </c>
      <c r="D37" s="4">
        <v>0</v>
      </c>
      <c r="E37" s="5" t="s">
        <v>17</v>
      </c>
      <c r="F37" s="5" t="s">
        <v>17</v>
      </c>
      <c r="G37" s="5" t="s">
        <v>17</v>
      </c>
      <c r="H37" s="4">
        <v>5</v>
      </c>
      <c r="I37" s="5" t="s">
        <v>17</v>
      </c>
    </row>
    <row r="38" spans="1:9" x14ac:dyDescent="0.2">
      <c r="A38" t="s">
        <v>22</v>
      </c>
      <c r="B38" t="s">
        <v>43</v>
      </c>
      <c r="C38" s="4">
        <v>0</v>
      </c>
      <c r="D38" s="4">
        <v>0</v>
      </c>
      <c r="E38" s="4">
        <v>0</v>
      </c>
      <c r="F38" s="4">
        <v>0</v>
      </c>
      <c r="G38" s="4">
        <v>0</v>
      </c>
      <c r="H38" s="4">
        <v>0</v>
      </c>
      <c r="I38" s="4">
        <v>0</v>
      </c>
    </row>
    <row r="39" spans="1:9" x14ac:dyDescent="0.2">
      <c r="A39" t="s">
        <v>22</v>
      </c>
      <c r="B39" t="s">
        <v>48</v>
      </c>
      <c r="C39" s="4">
        <v>0</v>
      </c>
      <c r="D39" s="4">
        <v>0</v>
      </c>
      <c r="E39" s="4">
        <v>0</v>
      </c>
      <c r="F39" s="4">
        <v>0</v>
      </c>
      <c r="G39" s="4">
        <v>0</v>
      </c>
      <c r="H39" s="4">
        <v>0</v>
      </c>
      <c r="I39" s="4">
        <v>0</v>
      </c>
    </row>
    <row r="40" spans="1:9" x14ac:dyDescent="0.2">
      <c r="A40" t="s">
        <v>22</v>
      </c>
      <c r="B40" t="s">
        <v>49</v>
      </c>
      <c r="C40" s="4">
        <v>0</v>
      </c>
      <c r="D40" s="4">
        <v>0</v>
      </c>
      <c r="E40" s="4">
        <v>0</v>
      </c>
      <c r="F40" s="4">
        <v>0</v>
      </c>
      <c r="G40" s="4">
        <v>0</v>
      </c>
      <c r="H40" s="4">
        <v>0</v>
      </c>
      <c r="I40" s="4">
        <v>0</v>
      </c>
    </row>
    <row r="41" spans="1:9" x14ac:dyDescent="0.2">
      <c r="A41" t="s">
        <v>22</v>
      </c>
      <c r="B41" t="s">
        <v>44</v>
      </c>
      <c r="C41" s="4">
        <v>15</v>
      </c>
      <c r="D41" s="4">
        <v>10</v>
      </c>
      <c r="E41" s="4">
        <v>15</v>
      </c>
      <c r="F41" s="4">
        <v>5</v>
      </c>
      <c r="G41" s="4">
        <v>5</v>
      </c>
      <c r="H41" s="4">
        <v>40</v>
      </c>
      <c r="I41" s="4">
        <v>25</v>
      </c>
    </row>
    <row r="42" spans="1:9" x14ac:dyDescent="0.2">
      <c r="A42" t="s">
        <v>22</v>
      </c>
      <c r="B42" t="s">
        <v>50</v>
      </c>
      <c r="C42" s="4">
        <v>0</v>
      </c>
      <c r="D42" s="4">
        <v>0</v>
      </c>
      <c r="E42" s="4">
        <v>0</v>
      </c>
      <c r="F42" s="4">
        <v>0</v>
      </c>
      <c r="G42" s="4">
        <v>0</v>
      </c>
      <c r="H42" s="4">
        <v>0</v>
      </c>
      <c r="I42" s="4">
        <v>0</v>
      </c>
    </row>
    <row r="43" spans="1:9" x14ac:dyDescent="0.2">
      <c r="A43" t="s">
        <v>22</v>
      </c>
      <c r="B43" t="s">
        <v>51</v>
      </c>
      <c r="C43" s="4">
        <v>30</v>
      </c>
      <c r="D43" s="5" t="s">
        <v>17</v>
      </c>
      <c r="E43" s="4">
        <v>0</v>
      </c>
      <c r="F43" s="4">
        <v>0</v>
      </c>
      <c r="G43" s="4">
        <v>0</v>
      </c>
      <c r="H43" s="4">
        <v>0</v>
      </c>
      <c r="I43" s="4">
        <v>0</v>
      </c>
    </row>
    <row r="44" spans="1:9" x14ac:dyDescent="0.2">
      <c r="A44" t="s">
        <v>22</v>
      </c>
      <c r="B44" t="s">
        <v>52</v>
      </c>
      <c r="C44" s="4">
        <v>0</v>
      </c>
      <c r="D44" s="4">
        <v>0</v>
      </c>
      <c r="E44" s="4">
        <v>0</v>
      </c>
      <c r="F44" s="4">
        <v>0</v>
      </c>
      <c r="G44" s="4">
        <v>0</v>
      </c>
      <c r="H44" s="4">
        <v>0</v>
      </c>
      <c r="I44" s="4">
        <v>0</v>
      </c>
    </row>
    <row r="45" spans="1:9" x14ac:dyDescent="0.2">
      <c r="A45" t="s">
        <v>22</v>
      </c>
      <c r="B45" t="s">
        <v>45</v>
      </c>
      <c r="C45" s="4">
        <v>160</v>
      </c>
      <c r="D45" s="4">
        <v>155</v>
      </c>
      <c r="E45" s="4">
        <v>175</v>
      </c>
      <c r="F45" s="4">
        <v>145</v>
      </c>
      <c r="G45" s="4">
        <v>0</v>
      </c>
      <c r="H45" s="4">
        <v>315</v>
      </c>
      <c r="I45" s="4">
        <v>0</v>
      </c>
    </row>
    <row r="46" spans="1:9" x14ac:dyDescent="0.2">
      <c r="A46" t="s">
        <v>22</v>
      </c>
      <c r="B46" t="s">
        <v>38</v>
      </c>
      <c r="C46" s="5" t="s">
        <v>17</v>
      </c>
      <c r="D46" s="5" t="s">
        <v>17</v>
      </c>
      <c r="E46" s="4">
        <v>0</v>
      </c>
      <c r="F46" s="4">
        <v>0</v>
      </c>
      <c r="G46" s="4">
        <v>5</v>
      </c>
      <c r="H46" s="4">
        <v>10</v>
      </c>
      <c r="I46" s="5" t="s">
        <v>17</v>
      </c>
    </row>
    <row r="47" spans="1:9" x14ac:dyDescent="0.2">
      <c r="A47" t="s">
        <v>22</v>
      </c>
      <c r="B47" t="s">
        <v>53</v>
      </c>
      <c r="C47" s="4">
        <v>5</v>
      </c>
      <c r="D47" s="4">
        <v>10</v>
      </c>
      <c r="E47" s="5" t="s">
        <v>17</v>
      </c>
      <c r="F47" s="4">
        <v>15</v>
      </c>
      <c r="G47" s="4">
        <v>20</v>
      </c>
      <c r="H47" s="4">
        <v>35</v>
      </c>
      <c r="I47" s="4">
        <v>5</v>
      </c>
    </row>
    <row r="48" spans="1:9" x14ac:dyDescent="0.2">
      <c r="A48" t="s">
        <v>22</v>
      </c>
      <c r="B48" t="s">
        <v>54</v>
      </c>
      <c r="C48" s="4">
        <v>0</v>
      </c>
      <c r="D48" s="4">
        <v>0</v>
      </c>
      <c r="E48" s="4">
        <v>0</v>
      </c>
      <c r="F48" s="5" t="s">
        <v>17</v>
      </c>
      <c r="G48" s="4">
        <v>0</v>
      </c>
      <c r="H48" s="4">
        <v>0</v>
      </c>
      <c r="I48" s="4">
        <v>0</v>
      </c>
    </row>
    <row r="49" spans="1:9" x14ac:dyDescent="0.2">
      <c r="A49" t="s">
        <v>22</v>
      </c>
      <c r="B49" t="s">
        <v>55</v>
      </c>
      <c r="C49" s="4">
        <v>0</v>
      </c>
      <c r="D49" s="4">
        <v>0</v>
      </c>
      <c r="E49" s="4">
        <v>0</v>
      </c>
      <c r="F49" s="4">
        <v>0</v>
      </c>
      <c r="G49" s="4">
        <v>0</v>
      </c>
      <c r="H49" s="4">
        <v>0</v>
      </c>
      <c r="I49" s="4">
        <v>0</v>
      </c>
    </row>
    <row r="50" spans="1:9" x14ac:dyDescent="0.2">
      <c r="A50" t="s">
        <v>22</v>
      </c>
      <c r="B50" t="s">
        <v>46</v>
      </c>
      <c r="C50" s="4">
        <v>0</v>
      </c>
      <c r="D50" s="4">
        <v>0</v>
      </c>
      <c r="E50" s="4">
        <v>0</v>
      </c>
      <c r="F50" s="4">
        <v>0</v>
      </c>
      <c r="G50" s="4">
        <v>0</v>
      </c>
      <c r="H50" s="4">
        <v>0</v>
      </c>
      <c r="I50" s="4">
        <v>0</v>
      </c>
    </row>
    <row r="51" spans="1:9" x14ac:dyDescent="0.2">
      <c r="A51" t="s">
        <v>22</v>
      </c>
      <c r="B51" t="s">
        <v>39</v>
      </c>
      <c r="C51" s="5" t="s">
        <v>17</v>
      </c>
      <c r="D51" s="4">
        <v>5</v>
      </c>
      <c r="E51" s="5" t="s">
        <v>17</v>
      </c>
      <c r="F51" s="4">
        <v>15</v>
      </c>
      <c r="G51" s="4">
        <v>10</v>
      </c>
      <c r="H51" s="4">
        <v>10</v>
      </c>
      <c r="I51" s="4">
        <v>10</v>
      </c>
    </row>
    <row r="52" spans="1:9" x14ac:dyDescent="0.2">
      <c r="A52" t="s">
        <v>22</v>
      </c>
      <c r="B52" t="s">
        <v>40</v>
      </c>
      <c r="C52" s="4">
        <v>0</v>
      </c>
      <c r="D52" s="4">
        <v>0</v>
      </c>
      <c r="E52" s="4">
        <v>0</v>
      </c>
      <c r="F52" s="5" t="s">
        <v>17</v>
      </c>
      <c r="G52" s="4">
        <v>0</v>
      </c>
      <c r="H52" s="4">
        <v>15</v>
      </c>
      <c r="I52" s="4">
        <v>20</v>
      </c>
    </row>
    <row r="53" spans="1:9" x14ac:dyDescent="0.2">
      <c r="A53" t="s">
        <v>22</v>
      </c>
      <c r="B53" t="s">
        <v>47</v>
      </c>
      <c r="C53" s="4">
        <v>0</v>
      </c>
      <c r="D53" s="4">
        <v>0</v>
      </c>
      <c r="E53" s="4">
        <v>0</v>
      </c>
      <c r="F53" s="4">
        <v>0</v>
      </c>
      <c r="G53" s="4">
        <v>0</v>
      </c>
      <c r="H53" s="4">
        <v>0</v>
      </c>
      <c r="I53" s="4">
        <v>5</v>
      </c>
    </row>
    <row r="54" spans="1:9" x14ac:dyDescent="0.2">
      <c r="A54" t="s">
        <v>24</v>
      </c>
      <c r="B54" t="s">
        <v>56</v>
      </c>
      <c r="C54" s="4">
        <v>0</v>
      </c>
      <c r="D54" s="4">
        <v>0</v>
      </c>
      <c r="E54" s="4">
        <v>0</v>
      </c>
      <c r="F54" s="4">
        <v>0</v>
      </c>
      <c r="G54" s="4">
        <v>0</v>
      </c>
      <c r="H54" s="4">
        <v>0</v>
      </c>
      <c r="I54" s="4">
        <v>0</v>
      </c>
    </row>
    <row r="55" spans="1:9" x14ac:dyDescent="0.2">
      <c r="A55" t="s">
        <v>24</v>
      </c>
      <c r="B55" t="s">
        <v>41</v>
      </c>
      <c r="C55" s="4">
        <v>5</v>
      </c>
      <c r="D55" s="4">
        <v>5</v>
      </c>
      <c r="E55" s="5" t="s">
        <v>17</v>
      </c>
      <c r="F55" s="4">
        <v>0</v>
      </c>
      <c r="G55" s="4">
        <v>0</v>
      </c>
      <c r="H55" s="4">
        <v>0</v>
      </c>
      <c r="I55" s="4">
        <v>0</v>
      </c>
    </row>
    <row r="56" spans="1:9" x14ac:dyDescent="0.2">
      <c r="A56" t="s">
        <v>24</v>
      </c>
      <c r="B56" t="s">
        <v>42</v>
      </c>
      <c r="C56" s="4">
        <v>55</v>
      </c>
      <c r="D56" s="4">
        <v>45</v>
      </c>
      <c r="E56" s="4">
        <v>35</v>
      </c>
      <c r="F56" s="4">
        <v>80</v>
      </c>
      <c r="G56" s="4">
        <v>35</v>
      </c>
      <c r="H56" s="4">
        <v>45</v>
      </c>
      <c r="I56" s="4">
        <v>30</v>
      </c>
    </row>
    <row r="57" spans="1:9" x14ac:dyDescent="0.2">
      <c r="A57" t="s">
        <v>24</v>
      </c>
      <c r="B57" t="s">
        <v>43</v>
      </c>
      <c r="C57" s="4">
        <v>0</v>
      </c>
      <c r="D57" s="4">
        <v>0</v>
      </c>
      <c r="E57" s="4">
        <v>0</v>
      </c>
      <c r="F57" s="4">
        <v>0</v>
      </c>
      <c r="G57" s="4">
        <v>0</v>
      </c>
      <c r="H57" s="5" t="s">
        <v>30</v>
      </c>
      <c r="I57" s="5" t="s">
        <v>30</v>
      </c>
    </row>
    <row r="58" spans="1:9" x14ac:dyDescent="0.2">
      <c r="A58" t="s">
        <v>24</v>
      </c>
      <c r="B58" t="s">
        <v>57</v>
      </c>
      <c r="C58" s="5" t="s">
        <v>30</v>
      </c>
      <c r="D58" s="5" t="s">
        <v>30</v>
      </c>
      <c r="E58" s="5" t="s">
        <v>30</v>
      </c>
      <c r="F58" s="5" t="s">
        <v>30</v>
      </c>
      <c r="G58" s="5" t="s">
        <v>30</v>
      </c>
      <c r="H58" s="4">
        <v>0</v>
      </c>
      <c r="I58" s="4">
        <v>0</v>
      </c>
    </row>
    <row r="59" spans="1:9" x14ac:dyDescent="0.2">
      <c r="A59" t="s">
        <v>24</v>
      </c>
      <c r="B59" t="s">
        <v>58</v>
      </c>
      <c r="C59" s="4">
        <v>0</v>
      </c>
      <c r="D59" s="4">
        <v>0</v>
      </c>
      <c r="E59" s="5" t="s">
        <v>30</v>
      </c>
      <c r="F59" s="5" t="s">
        <v>30</v>
      </c>
      <c r="G59" s="5" t="s">
        <v>30</v>
      </c>
      <c r="H59" s="5" t="s">
        <v>30</v>
      </c>
      <c r="I59" s="5" t="s">
        <v>30</v>
      </c>
    </row>
    <row r="60" spans="1:9" x14ac:dyDescent="0.2">
      <c r="A60" t="s">
        <v>24</v>
      </c>
      <c r="B60" t="s">
        <v>59</v>
      </c>
      <c r="C60" s="5" t="s">
        <v>17</v>
      </c>
      <c r="D60" s="4">
        <v>5</v>
      </c>
      <c r="E60" s="4">
        <v>0</v>
      </c>
      <c r="F60" s="4">
        <v>0</v>
      </c>
      <c r="G60" s="4">
        <v>0</v>
      </c>
      <c r="H60" s="4">
        <v>10</v>
      </c>
      <c r="I60" s="4">
        <v>5</v>
      </c>
    </row>
    <row r="61" spans="1:9" x14ac:dyDescent="0.2">
      <c r="A61" t="s">
        <v>24</v>
      </c>
      <c r="B61" t="s">
        <v>51</v>
      </c>
      <c r="C61" s="4">
        <v>30</v>
      </c>
      <c r="D61" s="5" t="s">
        <v>17</v>
      </c>
      <c r="E61" s="4">
        <v>5</v>
      </c>
      <c r="F61" s="4">
        <v>25</v>
      </c>
      <c r="G61" s="4">
        <v>0</v>
      </c>
      <c r="H61" s="4">
        <v>30</v>
      </c>
      <c r="I61" s="4">
        <v>0</v>
      </c>
    </row>
    <row r="62" spans="1:9" x14ac:dyDescent="0.2">
      <c r="A62" t="s">
        <v>24</v>
      </c>
      <c r="B62" t="s">
        <v>45</v>
      </c>
      <c r="C62" s="4">
        <v>40</v>
      </c>
      <c r="D62" s="4">
        <v>10</v>
      </c>
      <c r="E62" s="5" t="s">
        <v>17</v>
      </c>
      <c r="F62" s="4">
        <v>5</v>
      </c>
      <c r="G62" s="4">
        <v>0</v>
      </c>
      <c r="H62" s="5" t="s">
        <v>30</v>
      </c>
      <c r="I62" s="5" t="s">
        <v>30</v>
      </c>
    </row>
    <row r="63" spans="1:9" x14ac:dyDescent="0.2">
      <c r="A63" t="s">
        <v>24</v>
      </c>
      <c r="B63" t="s">
        <v>38</v>
      </c>
      <c r="C63" s="4">
        <v>0</v>
      </c>
      <c r="D63" s="4">
        <v>15</v>
      </c>
      <c r="E63" s="4">
        <v>0</v>
      </c>
      <c r="F63" s="5" t="s">
        <v>17</v>
      </c>
      <c r="G63" s="4">
        <v>10</v>
      </c>
      <c r="H63" s="5" t="s">
        <v>17</v>
      </c>
      <c r="I63" s="5" t="s">
        <v>17</v>
      </c>
    </row>
    <row r="64" spans="1:9" x14ac:dyDescent="0.2">
      <c r="A64" t="s">
        <v>24</v>
      </c>
      <c r="B64" t="s">
        <v>53</v>
      </c>
      <c r="C64" s="4">
        <v>15</v>
      </c>
      <c r="D64" s="4">
        <v>5</v>
      </c>
      <c r="E64" s="4">
        <v>0</v>
      </c>
      <c r="F64" s="5" t="s">
        <v>17</v>
      </c>
      <c r="G64" s="4">
        <v>5</v>
      </c>
      <c r="H64" s="4">
        <v>10</v>
      </c>
      <c r="I64" s="4">
        <v>0</v>
      </c>
    </row>
    <row r="65" spans="1:9" x14ac:dyDescent="0.2">
      <c r="A65" t="s">
        <v>24</v>
      </c>
      <c r="B65" t="s">
        <v>54</v>
      </c>
      <c r="C65" s="5" t="s">
        <v>17</v>
      </c>
      <c r="D65" s="4">
        <v>0</v>
      </c>
      <c r="E65" s="4">
        <v>0</v>
      </c>
      <c r="F65" s="4">
        <v>0</v>
      </c>
      <c r="G65" s="4">
        <v>0</v>
      </c>
      <c r="H65" s="4">
        <v>0</v>
      </c>
      <c r="I65" s="4">
        <v>0</v>
      </c>
    </row>
    <row r="66" spans="1:9" x14ac:dyDescent="0.2">
      <c r="A66" t="s">
        <v>24</v>
      </c>
      <c r="B66" t="s">
        <v>46</v>
      </c>
      <c r="C66" s="4">
        <v>0</v>
      </c>
      <c r="D66" s="4">
        <v>0</v>
      </c>
      <c r="E66" s="4">
        <v>0</v>
      </c>
      <c r="F66" s="4">
        <v>0</v>
      </c>
      <c r="G66" s="4">
        <v>0</v>
      </c>
      <c r="H66" s="4">
        <v>0</v>
      </c>
      <c r="I66" s="4">
        <v>0</v>
      </c>
    </row>
    <row r="67" spans="1:9" x14ac:dyDescent="0.2">
      <c r="A67" t="s">
        <v>24</v>
      </c>
      <c r="B67" t="s">
        <v>39</v>
      </c>
      <c r="C67" s="4">
        <v>10</v>
      </c>
      <c r="D67" s="4">
        <v>5</v>
      </c>
      <c r="E67" s="4">
        <v>0</v>
      </c>
      <c r="F67" s="4">
        <v>0</v>
      </c>
      <c r="G67" s="4">
        <v>5</v>
      </c>
      <c r="H67" s="5" t="s">
        <v>17</v>
      </c>
      <c r="I67" s="5" t="s">
        <v>17</v>
      </c>
    </row>
    <row r="68" spans="1:9" x14ac:dyDescent="0.2">
      <c r="A68" t="s">
        <v>24</v>
      </c>
      <c r="B68" t="s">
        <v>47</v>
      </c>
      <c r="C68" s="4">
        <v>0</v>
      </c>
      <c r="D68" s="4">
        <v>0</v>
      </c>
      <c r="E68" s="4">
        <v>0</v>
      </c>
      <c r="F68" s="4">
        <v>10</v>
      </c>
      <c r="G68" s="4">
        <v>0</v>
      </c>
      <c r="H68" s="4">
        <v>30</v>
      </c>
      <c r="I68" s="4">
        <v>0</v>
      </c>
    </row>
    <row r="69" spans="1:9" x14ac:dyDescent="0.2">
      <c r="A69" t="s">
        <v>26</v>
      </c>
      <c r="B69" t="s">
        <v>41</v>
      </c>
      <c r="C69" s="4">
        <v>0</v>
      </c>
      <c r="D69" s="4">
        <v>0</v>
      </c>
      <c r="E69" s="4">
        <v>0</v>
      </c>
      <c r="F69" s="4">
        <v>0</v>
      </c>
      <c r="G69" s="4">
        <v>0</v>
      </c>
      <c r="H69" s="4">
        <v>0</v>
      </c>
      <c r="I69" s="5" t="s">
        <v>17</v>
      </c>
    </row>
    <row r="70" spans="1:9" x14ac:dyDescent="0.2">
      <c r="A70" t="s">
        <v>26</v>
      </c>
      <c r="B70" t="s">
        <v>43</v>
      </c>
      <c r="C70" s="4">
        <v>0</v>
      </c>
      <c r="D70" s="4">
        <v>0</v>
      </c>
      <c r="E70" s="4">
        <v>0</v>
      </c>
      <c r="F70" s="5" t="s">
        <v>30</v>
      </c>
      <c r="G70" s="5" t="s">
        <v>30</v>
      </c>
      <c r="H70" s="5" t="s">
        <v>30</v>
      </c>
      <c r="I70" s="5" t="s">
        <v>30</v>
      </c>
    </row>
    <row r="71" spans="1:9" x14ac:dyDescent="0.2">
      <c r="A71" t="s">
        <v>26</v>
      </c>
      <c r="B71" t="s">
        <v>58</v>
      </c>
      <c r="C71" s="4">
        <v>0</v>
      </c>
      <c r="D71" s="4">
        <v>0</v>
      </c>
      <c r="E71" s="5" t="s">
        <v>30</v>
      </c>
      <c r="F71" s="5" t="s">
        <v>30</v>
      </c>
      <c r="G71" s="5" t="s">
        <v>30</v>
      </c>
      <c r="H71" s="5" t="s">
        <v>30</v>
      </c>
      <c r="I71" s="5" t="s">
        <v>30</v>
      </c>
    </row>
    <row r="72" spans="1:9" x14ac:dyDescent="0.2">
      <c r="A72" t="s">
        <v>26</v>
      </c>
      <c r="B72" t="s">
        <v>59</v>
      </c>
      <c r="C72" s="4">
        <v>175</v>
      </c>
      <c r="D72" s="4">
        <v>190</v>
      </c>
      <c r="E72" s="4">
        <v>220</v>
      </c>
      <c r="F72" s="4">
        <v>210</v>
      </c>
      <c r="G72" s="4">
        <v>185</v>
      </c>
      <c r="H72" s="4">
        <v>185</v>
      </c>
      <c r="I72" s="4">
        <v>205</v>
      </c>
    </row>
    <row r="73" spans="1:9" x14ac:dyDescent="0.2">
      <c r="A73" t="s">
        <v>26</v>
      </c>
      <c r="B73" t="s">
        <v>51</v>
      </c>
      <c r="C73" s="4">
        <v>0</v>
      </c>
      <c r="D73" s="4">
        <v>0</v>
      </c>
      <c r="E73" s="5" t="s">
        <v>30</v>
      </c>
      <c r="F73" s="5" t="s">
        <v>30</v>
      </c>
      <c r="G73" s="5" t="s">
        <v>30</v>
      </c>
      <c r="H73" s="5" t="s">
        <v>30</v>
      </c>
      <c r="I73" s="5" t="s">
        <v>30</v>
      </c>
    </row>
    <row r="74" spans="1:9" x14ac:dyDescent="0.2">
      <c r="A74" t="s">
        <v>26</v>
      </c>
      <c r="B74" t="s">
        <v>45</v>
      </c>
      <c r="C74" s="5" t="s">
        <v>17</v>
      </c>
      <c r="D74" s="4">
        <v>15</v>
      </c>
      <c r="E74" s="4">
        <v>10</v>
      </c>
      <c r="F74" s="5" t="s">
        <v>17</v>
      </c>
      <c r="G74" s="4">
        <v>0</v>
      </c>
      <c r="H74" s="5" t="s">
        <v>30</v>
      </c>
      <c r="I74" s="5" t="s">
        <v>30</v>
      </c>
    </row>
    <row r="75" spans="1:9" x14ac:dyDescent="0.2">
      <c r="A75" t="s">
        <v>26</v>
      </c>
      <c r="B75" t="s">
        <v>38</v>
      </c>
      <c r="C75" s="4">
        <v>15</v>
      </c>
      <c r="D75" s="5" t="s">
        <v>17</v>
      </c>
      <c r="E75" s="4">
        <v>15</v>
      </c>
      <c r="F75" s="5" t="s">
        <v>17</v>
      </c>
      <c r="G75" s="4">
        <v>15</v>
      </c>
      <c r="H75" s="4">
        <v>25</v>
      </c>
      <c r="I75" s="4">
        <v>15</v>
      </c>
    </row>
    <row r="76" spans="1:9" x14ac:dyDescent="0.2">
      <c r="A76" t="s">
        <v>26</v>
      </c>
      <c r="B76" t="s">
        <v>53</v>
      </c>
      <c r="C76" s="4">
        <v>0</v>
      </c>
      <c r="D76" s="4">
        <v>0</v>
      </c>
      <c r="E76" s="4">
        <v>0</v>
      </c>
      <c r="F76" s="5" t="s">
        <v>30</v>
      </c>
      <c r="G76" s="5" t="s">
        <v>30</v>
      </c>
      <c r="H76" s="5" t="s">
        <v>30</v>
      </c>
      <c r="I76" s="5" t="s">
        <v>30</v>
      </c>
    </row>
    <row r="77" spans="1:9" x14ac:dyDescent="0.2">
      <c r="A77" t="s">
        <v>26</v>
      </c>
      <c r="B77" t="s">
        <v>46</v>
      </c>
      <c r="C77" s="4">
        <v>0</v>
      </c>
      <c r="D77" s="4">
        <v>0</v>
      </c>
      <c r="E77" s="4">
        <v>0</v>
      </c>
      <c r="F77" s="4">
        <v>0</v>
      </c>
      <c r="G77" s="4">
        <v>0</v>
      </c>
      <c r="H77" s="4">
        <v>0</v>
      </c>
      <c r="I77" s="4">
        <v>0</v>
      </c>
    </row>
    <row r="78" spans="1:9" x14ac:dyDescent="0.2">
      <c r="A78" t="s">
        <v>26</v>
      </c>
      <c r="B78" t="s">
        <v>39</v>
      </c>
      <c r="C78" s="4">
        <v>0</v>
      </c>
      <c r="D78" s="4">
        <v>0</v>
      </c>
      <c r="E78" s="4">
        <v>0</v>
      </c>
      <c r="F78" s="4">
        <v>0</v>
      </c>
      <c r="G78" s="4">
        <v>0</v>
      </c>
      <c r="H78" s="4">
        <v>0</v>
      </c>
      <c r="I78" s="4">
        <v>0</v>
      </c>
    </row>
    <row r="79" spans="1:9" x14ac:dyDescent="0.2">
      <c r="A79" t="s">
        <v>26</v>
      </c>
      <c r="B79" t="s">
        <v>60</v>
      </c>
      <c r="C79" s="4">
        <v>0</v>
      </c>
      <c r="D79" s="4">
        <v>0</v>
      </c>
      <c r="E79" s="4">
        <v>0</v>
      </c>
      <c r="F79" s="4">
        <v>0</v>
      </c>
      <c r="G79" s="4">
        <v>0</v>
      </c>
      <c r="H79" s="4">
        <v>0</v>
      </c>
      <c r="I79" s="4">
        <v>0</v>
      </c>
    </row>
    <row r="80" spans="1:9" x14ac:dyDescent="0.2">
      <c r="A80" t="s">
        <v>28</v>
      </c>
      <c r="B80" t="s">
        <v>45</v>
      </c>
      <c r="C80" s="4">
        <v>10</v>
      </c>
      <c r="D80" s="5" t="s">
        <v>17</v>
      </c>
      <c r="E80" s="4">
        <v>0</v>
      </c>
      <c r="F80" s="5" t="s">
        <v>30</v>
      </c>
      <c r="G80" s="5" t="s">
        <v>30</v>
      </c>
      <c r="H80" s="5" t="s">
        <v>30</v>
      </c>
      <c r="I80" s="5" t="s">
        <v>30</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80"/>
  <sheetViews>
    <sheetView workbookViewId="0"/>
  </sheetViews>
  <sheetFormatPr defaultColWidth="11.109375" defaultRowHeight="15" x14ac:dyDescent="0.2"/>
  <cols>
    <col min="1" max="1" width="6.6640625" customWidth="1"/>
    <col min="2" max="2" width="52.6640625" customWidth="1"/>
    <col min="3" max="9" width="19.6640625" customWidth="1"/>
  </cols>
  <sheetData>
    <row r="1" spans="1:9" ht="30" customHeight="1" x14ac:dyDescent="0.2">
      <c r="A1" s="12" t="s">
        <v>79</v>
      </c>
    </row>
    <row r="2" spans="1:9" x14ac:dyDescent="0.2">
      <c r="A2" t="s">
        <v>61</v>
      </c>
    </row>
    <row r="3" spans="1:9" x14ac:dyDescent="0.2">
      <c r="A3" t="s">
        <v>62</v>
      </c>
    </row>
    <row r="4" spans="1:9" ht="15.75" x14ac:dyDescent="0.25">
      <c r="A4" s="3" t="s">
        <v>6</v>
      </c>
      <c r="B4" s="3" t="s">
        <v>7</v>
      </c>
      <c r="C4" s="3" t="s">
        <v>8</v>
      </c>
      <c r="D4" s="3" t="s">
        <v>9</v>
      </c>
      <c r="E4" s="3" t="s">
        <v>10</v>
      </c>
      <c r="F4" s="3" t="s">
        <v>11</v>
      </c>
      <c r="G4" s="3" t="s">
        <v>12</v>
      </c>
      <c r="H4" s="3" t="s">
        <v>13</v>
      </c>
      <c r="I4" s="3" t="s">
        <v>14</v>
      </c>
    </row>
    <row r="5" spans="1:9" x14ac:dyDescent="0.2">
      <c r="A5" t="s">
        <v>15</v>
      </c>
      <c r="B5" t="s">
        <v>16</v>
      </c>
      <c r="C5" s="4">
        <v>0</v>
      </c>
      <c r="D5" s="4">
        <v>15</v>
      </c>
      <c r="E5" s="4">
        <v>0</v>
      </c>
      <c r="F5" s="4">
        <v>10</v>
      </c>
      <c r="G5" s="4">
        <v>0</v>
      </c>
      <c r="H5" s="5" t="s">
        <v>17</v>
      </c>
      <c r="I5" s="4">
        <v>0</v>
      </c>
    </row>
    <row r="6" spans="1:9" x14ac:dyDescent="0.2">
      <c r="A6" t="s">
        <v>18</v>
      </c>
      <c r="B6" t="s">
        <v>19</v>
      </c>
      <c r="C6" s="4">
        <v>15</v>
      </c>
      <c r="D6" s="4">
        <v>15</v>
      </c>
      <c r="E6" s="4">
        <v>20</v>
      </c>
      <c r="F6" s="4">
        <v>30</v>
      </c>
      <c r="G6" s="4">
        <v>10</v>
      </c>
      <c r="H6" s="4">
        <v>15</v>
      </c>
      <c r="I6" s="4">
        <v>15</v>
      </c>
    </row>
    <row r="7" spans="1:9" x14ac:dyDescent="0.2">
      <c r="A7" t="s">
        <v>20</v>
      </c>
      <c r="B7" t="s">
        <v>21</v>
      </c>
      <c r="C7" s="4">
        <v>410</v>
      </c>
      <c r="D7" s="4">
        <v>405</v>
      </c>
      <c r="E7" s="4">
        <v>230</v>
      </c>
      <c r="F7" s="4">
        <v>270</v>
      </c>
      <c r="G7" s="4">
        <v>140</v>
      </c>
      <c r="H7" s="4">
        <v>230</v>
      </c>
      <c r="I7" s="4">
        <v>160</v>
      </c>
    </row>
    <row r="8" spans="1:9" x14ac:dyDescent="0.2">
      <c r="A8" t="s">
        <v>22</v>
      </c>
      <c r="B8" t="s">
        <v>23</v>
      </c>
      <c r="C8" s="4">
        <v>830</v>
      </c>
      <c r="D8" s="4">
        <v>795</v>
      </c>
      <c r="E8" s="4">
        <v>705</v>
      </c>
      <c r="F8" s="4">
        <v>540</v>
      </c>
      <c r="G8" s="4">
        <v>780</v>
      </c>
      <c r="H8" s="4">
        <v>755</v>
      </c>
      <c r="I8" s="4">
        <v>585</v>
      </c>
    </row>
    <row r="9" spans="1:9" x14ac:dyDescent="0.2">
      <c r="A9" t="s">
        <v>24</v>
      </c>
      <c r="B9" t="s">
        <v>25</v>
      </c>
      <c r="C9" s="4">
        <v>275</v>
      </c>
      <c r="D9" s="4">
        <v>280</v>
      </c>
      <c r="E9" s="4">
        <v>220</v>
      </c>
      <c r="F9" s="4">
        <v>170</v>
      </c>
      <c r="G9" s="4">
        <v>115</v>
      </c>
      <c r="H9" s="4">
        <v>310</v>
      </c>
      <c r="I9" s="4">
        <v>265</v>
      </c>
    </row>
    <row r="10" spans="1:9" x14ac:dyDescent="0.2">
      <c r="A10" t="s">
        <v>26</v>
      </c>
      <c r="B10" t="s">
        <v>27</v>
      </c>
      <c r="C10" s="4">
        <v>135</v>
      </c>
      <c r="D10" s="4">
        <v>150</v>
      </c>
      <c r="E10" s="4">
        <v>90</v>
      </c>
      <c r="F10" s="4">
        <v>90</v>
      </c>
      <c r="G10" s="4">
        <v>125</v>
      </c>
      <c r="H10" s="4">
        <v>85</v>
      </c>
      <c r="I10" s="4">
        <v>20</v>
      </c>
    </row>
    <row r="11" spans="1:9" x14ac:dyDescent="0.2">
      <c r="A11" t="s">
        <v>28</v>
      </c>
      <c r="B11" t="s">
        <v>29</v>
      </c>
      <c r="C11" s="4">
        <v>0</v>
      </c>
      <c r="D11" s="4">
        <v>0</v>
      </c>
      <c r="E11" s="4">
        <v>0</v>
      </c>
      <c r="F11" s="5" t="s">
        <v>30</v>
      </c>
      <c r="G11" s="5" t="s">
        <v>30</v>
      </c>
      <c r="H11" s="5" t="s">
        <v>30</v>
      </c>
      <c r="I11" s="5" t="s">
        <v>30</v>
      </c>
    </row>
    <row r="12" spans="1:9" x14ac:dyDescent="0.2">
      <c r="A12" s="8" t="s">
        <v>15</v>
      </c>
      <c r="B12" s="8" t="s">
        <v>31</v>
      </c>
      <c r="C12" s="7">
        <v>0</v>
      </c>
      <c r="D12" s="7">
        <v>5</v>
      </c>
      <c r="E12" s="7">
        <v>0</v>
      </c>
      <c r="F12" s="6" t="s">
        <v>17</v>
      </c>
      <c r="G12" s="6" t="s">
        <v>30</v>
      </c>
      <c r="H12" s="6" t="s">
        <v>30</v>
      </c>
      <c r="I12" s="6" t="s">
        <v>30</v>
      </c>
    </row>
    <row r="13" spans="1:9" x14ac:dyDescent="0.2">
      <c r="A13" t="s">
        <v>15</v>
      </c>
      <c r="B13" t="s">
        <v>32</v>
      </c>
      <c r="C13" s="4">
        <v>0</v>
      </c>
      <c r="D13" s="5" t="s">
        <v>17</v>
      </c>
      <c r="E13" s="4">
        <v>0</v>
      </c>
      <c r="F13" s="5" t="s">
        <v>17</v>
      </c>
      <c r="G13" s="5" t="s">
        <v>30</v>
      </c>
      <c r="H13" s="5" t="s">
        <v>30</v>
      </c>
      <c r="I13" s="5" t="s">
        <v>30</v>
      </c>
    </row>
    <row r="14" spans="1:9" x14ac:dyDescent="0.2">
      <c r="A14" t="s">
        <v>15</v>
      </c>
      <c r="B14" t="s">
        <v>33</v>
      </c>
      <c r="C14" s="4">
        <v>0</v>
      </c>
      <c r="D14" s="5" t="s">
        <v>17</v>
      </c>
      <c r="E14" s="4">
        <v>0</v>
      </c>
      <c r="F14" s="5" t="s">
        <v>17</v>
      </c>
      <c r="G14" s="5" t="s">
        <v>30</v>
      </c>
      <c r="H14" s="5" t="s">
        <v>30</v>
      </c>
      <c r="I14" s="5" t="s">
        <v>30</v>
      </c>
    </row>
    <row r="15" spans="1:9" x14ac:dyDescent="0.2">
      <c r="A15" t="s">
        <v>15</v>
      </c>
      <c r="B15" t="s">
        <v>34</v>
      </c>
      <c r="C15" s="4">
        <v>0</v>
      </c>
      <c r="D15" s="4">
        <v>0</v>
      </c>
      <c r="E15" s="4">
        <v>0</v>
      </c>
      <c r="F15" s="4">
        <v>0</v>
      </c>
      <c r="G15" s="4">
        <v>0</v>
      </c>
      <c r="H15" s="4">
        <v>0</v>
      </c>
      <c r="I15" s="4">
        <v>0</v>
      </c>
    </row>
    <row r="16" spans="1:9" x14ac:dyDescent="0.2">
      <c r="A16" t="s">
        <v>15</v>
      </c>
      <c r="B16" t="s">
        <v>35</v>
      </c>
      <c r="C16" s="4">
        <v>0</v>
      </c>
      <c r="D16" s="4">
        <v>5</v>
      </c>
      <c r="E16" s="4">
        <v>0</v>
      </c>
      <c r="F16" s="4">
        <v>5</v>
      </c>
      <c r="G16" s="4">
        <v>0</v>
      </c>
      <c r="H16" s="5" t="s">
        <v>17</v>
      </c>
      <c r="I16" s="4">
        <v>0</v>
      </c>
    </row>
    <row r="17" spans="1:9" x14ac:dyDescent="0.2">
      <c r="A17" t="s">
        <v>15</v>
      </c>
      <c r="B17" t="s">
        <v>36</v>
      </c>
      <c r="C17" s="4">
        <v>0</v>
      </c>
      <c r="D17" s="4">
        <v>0</v>
      </c>
      <c r="E17" s="4">
        <v>0</v>
      </c>
      <c r="F17" s="4">
        <v>0</v>
      </c>
      <c r="G17" s="4">
        <v>0</v>
      </c>
      <c r="H17" s="4">
        <v>0</v>
      </c>
      <c r="I17" s="4">
        <v>0</v>
      </c>
    </row>
    <row r="18" spans="1:9" x14ac:dyDescent="0.2">
      <c r="A18" t="s">
        <v>15</v>
      </c>
      <c r="B18" t="s">
        <v>37</v>
      </c>
      <c r="C18" s="4">
        <v>0</v>
      </c>
      <c r="D18" s="4">
        <v>0</v>
      </c>
      <c r="E18" s="4">
        <v>0</v>
      </c>
      <c r="F18" s="4">
        <v>0</v>
      </c>
      <c r="G18" s="4">
        <v>0</v>
      </c>
      <c r="H18" s="4">
        <v>0</v>
      </c>
      <c r="I18" s="4">
        <v>0</v>
      </c>
    </row>
    <row r="19" spans="1:9" x14ac:dyDescent="0.2">
      <c r="A19" t="s">
        <v>18</v>
      </c>
      <c r="B19" t="s">
        <v>34</v>
      </c>
      <c r="C19" s="4">
        <v>0</v>
      </c>
      <c r="D19" s="4">
        <v>0</v>
      </c>
      <c r="E19" s="4">
        <v>0</v>
      </c>
      <c r="F19" s="4">
        <v>0</v>
      </c>
      <c r="G19" s="4">
        <v>0</v>
      </c>
      <c r="H19" s="4">
        <v>0</v>
      </c>
      <c r="I19" s="4">
        <v>0</v>
      </c>
    </row>
    <row r="20" spans="1:9" x14ac:dyDescent="0.2">
      <c r="A20" t="s">
        <v>18</v>
      </c>
      <c r="B20" t="s">
        <v>35</v>
      </c>
      <c r="C20" s="5" t="s">
        <v>17</v>
      </c>
      <c r="D20" s="4">
        <v>0</v>
      </c>
      <c r="E20" s="4">
        <v>0</v>
      </c>
      <c r="F20" s="4">
        <v>0</v>
      </c>
      <c r="G20" s="5" t="s">
        <v>17</v>
      </c>
      <c r="H20" s="4">
        <v>0</v>
      </c>
      <c r="I20" s="4">
        <v>10</v>
      </c>
    </row>
    <row r="21" spans="1:9" x14ac:dyDescent="0.2">
      <c r="A21" t="s">
        <v>18</v>
      </c>
      <c r="B21" t="s">
        <v>36</v>
      </c>
      <c r="C21" s="4">
        <v>5</v>
      </c>
      <c r="D21" s="4">
        <v>5</v>
      </c>
      <c r="E21" s="5" t="s">
        <v>17</v>
      </c>
      <c r="F21" s="4">
        <v>10</v>
      </c>
      <c r="G21" s="4">
        <v>5</v>
      </c>
      <c r="H21" s="4">
        <v>5</v>
      </c>
      <c r="I21" s="5" t="s">
        <v>17</v>
      </c>
    </row>
    <row r="22" spans="1:9" x14ac:dyDescent="0.2">
      <c r="A22" t="s">
        <v>18</v>
      </c>
      <c r="B22" t="s">
        <v>37</v>
      </c>
      <c r="C22" s="5" t="s">
        <v>17</v>
      </c>
      <c r="D22" s="4">
        <v>0</v>
      </c>
      <c r="E22" s="5" t="s">
        <v>17</v>
      </c>
      <c r="F22" s="4">
        <v>10</v>
      </c>
      <c r="G22" s="5" t="s">
        <v>17</v>
      </c>
      <c r="H22" s="4">
        <v>0</v>
      </c>
      <c r="I22" s="5" t="s">
        <v>17</v>
      </c>
    </row>
    <row r="23" spans="1:9" x14ac:dyDescent="0.2">
      <c r="A23" t="s">
        <v>18</v>
      </c>
      <c r="B23" t="s">
        <v>38</v>
      </c>
      <c r="C23" s="5" t="s">
        <v>17</v>
      </c>
      <c r="D23" s="4">
        <v>10</v>
      </c>
      <c r="E23" s="4">
        <v>10</v>
      </c>
      <c r="F23" s="4">
        <v>5</v>
      </c>
      <c r="G23" s="5" t="s">
        <v>17</v>
      </c>
      <c r="H23" s="4">
        <v>10</v>
      </c>
      <c r="I23" s="4">
        <v>0</v>
      </c>
    </row>
    <row r="24" spans="1:9" x14ac:dyDescent="0.2">
      <c r="A24" t="s">
        <v>18</v>
      </c>
      <c r="B24" t="s">
        <v>39</v>
      </c>
      <c r="C24" s="5" t="s">
        <v>17</v>
      </c>
      <c r="D24" s="4">
        <v>0</v>
      </c>
      <c r="E24" s="4">
        <v>5</v>
      </c>
      <c r="F24" s="5" t="s">
        <v>17</v>
      </c>
      <c r="G24" s="4">
        <v>0</v>
      </c>
      <c r="H24" s="4">
        <v>0</v>
      </c>
      <c r="I24" s="4">
        <v>5</v>
      </c>
    </row>
    <row r="25" spans="1:9" x14ac:dyDescent="0.2">
      <c r="A25" t="s">
        <v>18</v>
      </c>
      <c r="B25" t="s">
        <v>40</v>
      </c>
      <c r="C25" s="4">
        <v>0</v>
      </c>
      <c r="D25" s="4">
        <v>0</v>
      </c>
      <c r="E25" s="4">
        <v>0</v>
      </c>
      <c r="F25" s="5" t="s">
        <v>17</v>
      </c>
      <c r="G25" s="4">
        <v>0</v>
      </c>
      <c r="H25" s="4">
        <v>0</v>
      </c>
      <c r="I25" s="4">
        <v>0</v>
      </c>
    </row>
    <row r="26" spans="1:9" x14ac:dyDescent="0.2">
      <c r="A26" t="s">
        <v>20</v>
      </c>
      <c r="B26" t="s">
        <v>41</v>
      </c>
      <c r="C26" s="5" t="s">
        <v>17</v>
      </c>
      <c r="D26" s="4">
        <v>35</v>
      </c>
      <c r="E26" s="4">
        <v>15</v>
      </c>
      <c r="F26" s="4">
        <v>10</v>
      </c>
      <c r="G26" s="4">
        <v>20</v>
      </c>
      <c r="H26" s="4">
        <v>65</v>
      </c>
      <c r="I26" s="4">
        <v>45</v>
      </c>
    </row>
    <row r="27" spans="1:9" x14ac:dyDescent="0.2">
      <c r="A27" t="s">
        <v>20</v>
      </c>
      <c r="B27" t="s">
        <v>42</v>
      </c>
      <c r="C27" s="4">
        <v>0</v>
      </c>
      <c r="D27" s="4">
        <v>0</v>
      </c>
      <c r="E27" s="4">
        <v>0</v>
      </c>
      <c r="F27" s="4">
        <v>0</v>
      </c>
      <c r="G27" s="4">
        <v>0</v>
      </c>
      <c r="H27" s="4">
        <v>0</v>
      </c>
      <c r="I27" s="4">
        <v>0</v>
      </c>
    </row>
    <row r="28" spans="1:9" x14ac:dyDescent="0.2">
      <c r="A28" t="s">
        <v>20</v>
      </c>
      <c r="B28" t="s">
        <v>43</v>
      </c>
      <c r="C28" s="4">
        <v>0</v>
      </c>
      <c r="D28" s="4">
        <v>0</v>
      </c>
      <c r="E28" s="4">
        <v>0</v>
      </c>
      <c r="F28" s="4">
        <v>0</v>
      </c>
      <c r="G28" s="4">
        <v>0</v>
      </c>
      <c r="H28" s="4">
        <v>0</v>
      </c>
      <c r="I28" s="4">
        <v>0</v>
      </c>
    </row>
    <row r="29" spans="1:9" x14ac:dyDescent="0.2">
      <c r="A29" t="s">
        <v>20</v>
      </c>
      <c r="B29" t="s">
        <v>44</v>
      </c>
      <c r="C29" s="4">
        <v>0</v>
      </c>
      <c r="D29" s="4">
        <v>15</v>
      </c>
      <c r="E29" s="4">
        <v>25</v>
      </c>
      <c r="F29" s="4">
        <v>5</v>
      </c>
      <c r="G29" s="4">
        <v>5</v>
      </c>
      <c r="H29" s="4">
        <v>15</v>
      </c>
      <c r="I29" s="4">
        <v>15</v>
      </c>
    </row>
    <row r="30" spans="1:9" x14ac:dyDescent="0.2">
      <c r="A30" t="s">
        <v>20</v>
      </c>
      <c r="B30" t="s">
        <v>45</v>
      </c>
      <c r="C30" s="4">
        <v>275</v>
      </c>
      <c r="D30" s="4">
        <v>210</v>
      </c>
      <c r="E30" s="4">
        <v>175</v>
      </c>
      <c r="F30" s="4">
        <v>130</v>
      </c>
      <c r="G30" s="4">
        <v>105</v>
      </c>
      <c r="H30" s="4">
        <v>140</v>
      </c>
      <c r="I30" s="4">
        <v>90</v>
      </c>
    </row>
    <row r="31" spans="1:9" x14ac:dyDescent="0.2">
      <c r="A31" t="s">
        <v>20</v>
      </c>
      <c r="B31" t="s">
        <v>38</v>
      </c>
      <c r="C31" s="4">
        <v>0</v>
      </c>
      <c r="D31" s="4">
        <v>0</v>
      </c>
      <c r="E31" s="4">
        <v>5</v>
      </c>
      <c r="F31" s="4">
        <v>5</v>
      </c>
      <c r="G31" s="4">
        <v>10</v>
      </c>
      <c r="H31" s="5" t="s">
        <v>17</v>
      </c>
      <c r="I31" s="4">
        <v>5</v>
      </c>
    </row>
    <row r="32" spans="1:9" x14ac:dyDescent="0.2">
      <c r="A32" t="s">
        <v>20</v>
      </c>
      <c r="B32" t="s">
        <v>46</v>
      </c>
      <c r="C32" s="4">
        <v>0</v>
      </c>
      <c r="D32" s="4">
        <v>5</v>
      </c>
      <c r="E32" s="4">
        <v>5</v>
      </c>
      <c r="F32" s="4">
        <v>0</v>
      </c>
      <c r="G32" s="4">
        <v>0</v>
      </c>
      <c r="H32" s="4">
        <v>0</v>
      </c>
      <c r="I32" s="4">
        <v>0</v>
      </c>
    </row>
    <row r="33" spans="1:9" x14ac:dyDescent="0.2">
      <c r="A33" t="s">
        <v>20</v>
      </c>
      <c r="B33" t="s">
        <v>39</v>
      </c>
      <c r="C33" s="4">
        <v>10</v>
      </c>
      <c r="D33" s="4">
        <v>0</v>
      </c>
      <c r="E33" s="5" t="s">
        <v>17</v>
      </c>
      <c r="F33" s="4">
        <v>0</v>
      </c>
      <c r="G33" s="4">
        <v>0</v>
      </c>
      <c r="H33" s="4">
        <v>10</v>
      </c>
      <c r="I33" s="4">
        <v>0</v>
      </c>
    </row>
    <row r="34" spans="1:9" x14ac:dyDescent="0.2">
      <c r="A34" t="s">
        <v>20</v>
      </c>
      <c r="B34" t="s">
        <v>40</v>
      </c>
      <c r="C34" s="4">
        <v>0</v>
      </c>
      <c r="D34" s="4">
        <v>10</v>
      </c>
      <c r="E34" s="4">
        <v>0</v>
      </c>
      <c r="F34" s="4">
        <v>5</v>
      </c>
      <c r="G34" s="5" t="s">
        <v>17</v>
      </c>
      <c r="H34" s="4">
        <v>0</v>
      </c>
      <c r="I34" s="5" t="s">
        <v>17</v>
      </c>
    </row>
    <row r="35" spans="1:9" x14ac:dyDescent="0.2">
      <c r="A35" t="s">
        <v>20</v>
      </c>
      <c r="B35" t="s">
        <v>47</v>
      </c>
      <c r="C35" s="4">
        <v>125</v>
      </c>
      <c r="D35" s="4">
        <v>130</v>
      </c>
      <c r="E35" s="5" t="s">
        <v>17</v>
      </c>
      <c r="F35" s="4">
        <v>110</v>
      </c>
      <c r="G35" s="4">
        <v>0</v>
      </c>
      <c r="H35" s="4">
        <v>0</v>
      </c>
      <c r="I35" s="4">
        <v>0</v>
      </c>
    </row>
    <row r="36" spans="1:9" x14ac:dyDescent="0.2">
      <c r="A36" t="s">
        <v>22</v>
      </c>
      <c r="B36" t="s">
        <v>41</v>
      </c>
      <c r="C36" s="5" t="s">
        <v>17</v>
      </c>
      <c r="D36" s="4">
        <v>130</v>
      </c>
      <c r="E36" s="4">
        <v>115</v>
      </c>
      <c r="F36" s="4">
        <v>35</v>
      </c>
      <c r="G36" s="4">
        <v>260</v>
      </c>
      <c r="H36" s="4">
        <v>125</v>
      </c>
      <c r="I36" s="4">
        <v>85</v>
      </c>
    </row>
    <row r="37" spans="1:9" x14ac:dyDescent="0.2">
      <c r="A37" t="s">
        <v>22</v>
      </c>
      <c r="B37" t="s">
        <v>42</v>
      </c>
      <c r="C37" s="4">
        <v>0</v>
      </c>
      <c r="D37" s="4">
        <v>0</v>
      </c>
      <c r="E37" s="4">
        <v>0</v>
      </c>
      <c r="F37" s="4">
        <v>0</v>
      </c>
      <c r="G37" s="4">
        <v>0</v>
      </c>
      <c r="H37" s="4">
        <v>0</v>
      </c>
      <c r="I37" s="4">
        <v>0</v>
      </c>
    </row>
    <row r="38" spans="1:9" x14ac:dyDescent="0.2">
      <c r="A38" t="s">
        <v>22</v>
      </c>
      <c r="B38" t="s">
        <v>43</v>
      </c>
      <c r="C38" s="4">
        <v>0</v>
      </c>
      <c r="D38" s="4">
        <v>0</v>
      </c>
      <c r="E38" s="4">
        <v>0</v>
      </c>
      <c r="F38" s="4">
        <v>0</v>
      </c>
      <c r="G38" s="4">
        <v>0</v>
      </c>
      <c r="H38" s="4">
        <v>0</v>
      </c>
      <c r="I38" s="4">
        <v>0</v>
      </c>
    </row>
    <row r="39" spans="1:9" x14ac:dyDescent="0.2">
      <c r="A39" t="s">
        <v>22</v>
      </c>
      <c r="B39" t="s">
        <v>48</v>
      </c>
      <c r="C39" s="4">
        <v>0</v>
      </c>
      <c r="D39" s="4">
        <v>0</v>
      </c>
      <c r="E39" s="4">
        <v>0</v>
      </c>
      <c r="F39" s="4">
        <v>0</v>
      </c>
      <c r="G39" s="4">
        <v>0</v>
      </c>
      <c r="H39" s="4">
        <v>0</v>
      </c>
      <c r="I39" s="4">
        <v>0</v>
      </c>
    </row>
    <row r="40" spans="1:9" x14ac:dyDescent="0.2">
      <c r="A40" t="s">
        <v>22</v>
      </c>
      <c r="B40" t="s">
        <v>49</v>
      </c>
      <c r="C40" s="4">
        <v>0</v>
      </c>
      <c r="D40" s="4">
        <v>0</v>
      </c>
      <c r="E40" s="4">
        <v>0</v>
      </c>
      <c r="F40" s="4">
        <v>0</v>
      </c>
      <c r="G40" s="4">
        <v>0</v>
      </c>
      <c r="H40" s="4">
        <v>0</v>
      </c>
      <c r="I40" s="4">
        <v>0</v>
      </c>
    </row>
    <row r="41" spans="1:9" x14ac:dyDescent="0.2">
      <c r="A41" t="s">
        <v>22</v>
      </c>
      <c r="B41" t="s">
        <v>44</v>
      </c>
      <c r="C41" s="4">
        <v>410</v>
      </c>
      <c r="D41" s="4">
        <v>295</v>
      </c>
      <c r="E41" s="4">
        <v>370</v>
      </c>
      <c r="F41" s="4">
        <v>320</v>
      </c>
      <c r="G41" s="4">
        <v>415</v>
      </c>
      <c r="H41" s="4">
        <v>385</v>
      </c>
      <c r="I41" s="4">
        <v>375</v>
      </c>
    </row>
    <row r="42" spans="1:9" x14ac:dyDescent="0.2">
      <c r="A42" t="s">
        <v>22</v>
      </c>
      <c r="B42" t="s">
        <v>50</v>
      </c>
      <c r="C42" s="4">
        <v>0</v>
      </c>
      <c r="D42" s="4">
        <v>0</v>
      </c>
      <c r="E42" s="4">
        <v>0</v>
      </c>
      <c r="F42" s="4">
        <v>0</v>
      </c>
      <c r="G42" s="4">
        <v>0</v>
      </c>
      <c r="H42" s="4">
        <v>0</v>
      </c>
      <c r="I42" s="4">
        <v>0</v>
      </c>
    </row>
    <row r="43" spans="1:9" x14ac:dyDescent="0.2">
      <c r="A43" t="s">
        <v>22</v>
      </c>
      <c r="B43" t="s">
        <v>51</v>
      </c>
      <c r="C43" s="5" t="s">
        <v>17</v>
      </c>
      <c r="D43" s="5" t="s">
        <v>17</v>
      </c>
      <c r="E43" s="5" t="s">
        <v>17</v>
      </c>
      <c r="F43" s="5" t="s">
        <v>17</v>
      </c>
      <c r="G43" s="4">
        <v>0</v>
      </c>
      <c r="H43" s="4">
        <v>10</v>
      </c>
      <c r="I43" s="4">
        <v>0</v>
      </c>
    </row>
    <row r="44" spans="1:9" x14ac:dyDescent="0.2">
      <c r="A44" t="s">
        <v>22</v>
      </c>
      <c r="B44" t="s">
        <v>52</v>
      </c>
      <c r="C44" s="4">
        <v>0</v>
      </c>
      <c r="D44" s="4">
        <v>0</v>
      </c>
      <c r="E44" s="4">
        <v>5</v>
      </c>
      <c r="F44" s="4">
        <v>15</v>
      </c>
      <c r="G44" s="4">
        <v>0</v>
      </c>
      <c r="H44" s="4">
        <v>0</v>
      </c>
      <c r="I44" s="4">
        <v>0</v>
      </c>
    </row>
    <row r="45" spans="1:9" x14ac:dyDescent="0.2">
      <c r="A45" t="s">
        <v>22</v>
      </c>
      <c r="B45" t="s">
        <v>45</v>
      </c>
      <c r="C45" s="4">
        <v>345</v>
      </c>
      <c r="D45" s="4">
        <v>265</v>
      </c>
      <c r="E45" s="4">
        <v>125</v>
      </c>
      <c r="F45" s="4">
        <v>125</v>
      </c>
      <c r="G45" s="4">
        <v>80</v>
      </c>
      <c r="H45" s="4">
        <v>110</v>
      </c>
      <c r="I45" s="4">
        <v>75</v>
      </c>
    </row>
    <row r="46" spans="1:9" x14ac:dyDescent="0.2">
      <c r="A46" t="s">
        <v>22</v>
      </c>
      <c r="B46" t="s">
        <v>38</v>
      </c>
      <c r="C46" s="4">
        <v>10</v>
      </c>
      <c r="D46" s="4">
        <v>0</v>
      </c>
      <c r="E46" s="5" t="s">
        <v>17</v>
      </c>
      <c r="F46" s="4">
        <v>0</v>
      </c>
      <c r="G46" s="4">
        <v>5</v>
      </c>
      <c r="H46" s="4">
        <v>45</v>
      </c>
      <c r="I46" s="4">
        <v>0</v>
      </c>
    </row>
    <row r="47" spans="1:9" x14ac:dyDescent="0.2">
      <c r="A47" t="s">
        <v>22</v>
      </c>
      <c r="B47" t="s">
        <v>53</v>
      </c>
      <c r="C47" s="4">
        <v>20</v>
      </c>
      <c r="D47" s="4">
        <v>25</v>
      </c>
      <c r="E47" s="4">
        <v>10</v>
      </c>
      <c r="F47" s="4">
        <v>15</v>
      </c>
      <c r="G47" s="5" t="s">
        <v>17</v>
      </c>
      <c r="H47" s="4">
        <v>75</v>
      </c>
      <c r="I47" s="4">
        <v>40</v>
      </c>
    </row>
    <row r="48" spans="1:9" x14ac:dyDescent="0.2">
      <c r="A48" t="s">
        <v>22</v>
      </c>
      <c r="B48" t="s">
        <v>54</v>
      </c>
      <c r="C48" s="4">
        <v>0</v>
      </c>
      <c r="D48" s="4">
        <v>0</v>
      </c>
      <c r="E48" s="4">
        <v>0</v>
      </c>
      <c r="F48" s="4">
        <v>0</v>
      </c>
      <c r="G48" s="4">
        <v>0</v>
      </c>
      <c r="H48" s="4">
        <v>0</v>
      </c>
      <c r="I48" s="4">
        <v>0</v>
      </c>
    </row>
    <row r="49" spans="1:9" x14ac:dyDescent="0.2">
      <c r="A49" t="s">
        <v>22</v>
      </c>
      <c r="B49" t="s">
        <v>55</v>
      </c>
      <c r="C49" s="4">
        <v>0</v>
      </c>
      <c r="D49" s="4">
        <v>0</v>
      </c>
      <c r="E49" s="4">
        <v>0</v>
      </c>
      <c r="F49" s="4">
        <v>0</v>
      </c>
      <c r="G49" s="4">
        <v>0</v>
      </c>
      <c r="H49" s="4">
        <v>0</v>
      </c>
      <c r="I49" s="4">
        <v>0</v>
      </c>
    </row>
    <row r="50" spans="1:9" x14ac:dyDescent="0.2">
      <c r="A50" t="s">
        <v>22</v>
      </c>
      <c r="B50" t="s">
        <v>46</v>
      </c>
      <c r="C50" s="4">
        <v>20</v>
      </c>
      <c r="D50" s="4">
        <v>55</v>
      </c>
      <c r="E50" s="4">
        <v>55</v>
      </c>
      <c r="F50" s="5" t="s">
        <v>17</v>
      </c>
      <c r="G50" s="5" t="s">
        <v>17</v>
      </c>
      <c r="H50" s="5" t="s">
        <v>17</v>
      </c>
      <c r="I50" s="5" t="s">
        <v>17</v>
      </c>
    </row>
    <row r="51" spans="1:9" x14ac:dyDescent="0.2">
      <c r="A51" t="s">
        <v>22</v>
      </c>
      <c r="B51" t="s">
        <v>39</v>
      </c>
      <c r="C51" s="4">
        <v>10</v>
      </c>
      <c r="D51" s="4">
        <v>25</v>
      </c>
      <c r="E51" s="4">
        <v>15</v>
      </c>
      <c r="F51" s="4">
        <v>15</v>
      </c>
      <c r="G51" s="4">
        <v>10</v>
      </c>
      <c r="H51" s="4">
        <v>5</v>
      </c>
      <c r="I51" s="4">
        <v>0</v>
      </c>
    </row>
    <row r="52" spans="1:9" x14ac:dyDescent="0.2">
      <c r="A52" t="s">
        <v>22</v>
      </c>
      <c r="B52" t="s">
        <v>40</v>
      </c>
      <c r="C52" s="5" t="s">
        <v>17</v>
      </c>
      <c r="D52" s="4">
        <v>0</v>
      </c>
      <c r="E52" s="5" t="s">
        <v>17</v>
      </c>
      <c r="F52" s="4">
        <v>5</v>
      </c>
      <c r="G52" s="4">
        <v>5</v>
      </c>
      <c r="H52" s="4">
        <v>0</v>
      </c>
      <c r="I52" s="4">
        <v>5</v>
      </c>
    </row>
    <row r="53" spans="1:9" x14ac:dyDescent="0.2">
      <c r="A53" t="s">
        <v>22</v>
      </c>
      <c r="B53" t="s">
        <v>47</v>
      </c>
      <c r="C53" s="4">
        <v>0</v>
      </c>
      <c r="D53" s="4">
        <v>0</v>
      </c>
      <c r="E53" s="4">
        <v>0</v>
      </c>
      <c r="F53" s="4">
        <v>0</v>
      </c>
      <c r="G53" s="4">
        <v>0</v>
      </c>
      <c r="H53" s="4">
        <v>0</v>
      </c>
      <c r="I53" s="4">
        <v>0</v>
      </c>
    </row>
    <row r="54" spans="1:9" x14ac:dyDescent="0.2">
      <c r="A54" t="s">
        <v>24</v>
      </c>
      <c r="B54" t="s">
        <v>56</v>
      </c>
      <c r="C54" s="4">
        <v>0</v>
      </c>
      <c r="D54" s="4">
        <v>0</v>
      </c>
      <c r="E54" s="4">
        <v>0</v>
      </c>
      <c r="F54" s="4">
        <v>0</v>
      </c>
      <c r="G54" s="4">
        <v>0</v>
      </c>
      <c r="H54" s="4">
        <v>0</v>
      </c>
      <c r="I54" s="4">
        <v>0</v>
      </c>
    </row>
    <row r="55" spans="1:9" x14ac:dyDescent="0.2">
      <c r="A55" t="s">
        <v>24</v>
      </c>
      <c r="B55" t="s">
        <v>41</v>
      </c>
      <c r="C55" s="4">
        <v>45</v>
      </c>
      <c r="D55" s="4">
        <v>120</v>
      </c>
      <c r="E55" s="4">
        <v>105</v>
      </c>
      <c r="F55" s="4">
        <v>40</v>
      </c>
      <c r="G55" s="4">
        <v>20</v>
      </c>
      <c r="H55" s="4">
        <v>100</v>
      </c>
      <c r="I55" s="4">
        <v>80</v>
      </c>
    </row>
    <row r="56" spans="1:9" x14ac:dyDescent="0.2">
      <c r="A56" t="s">
        <v>24</v>
      </c>
      <c r="B56" t="s">
        <v>42</v>
      </c>
      <c r="C56" s="4">
        <v>0</v>
      </c>
      <c r="D56" s="4">
        <v>0</v>
      </c>
      <c r="E56" s="4">
        <v>0</v>
      </c>
      <c r="F56" s="4">
        <v>0</v>
      </c>
      <c r="G56" s="4">
        <v>0</v>
      </c>
      <c r="H56" s="4">
        <v>0</v>
      </c>
      <c r="I56" s="4">
        <v>0</v>
      </c>
    </row>
    <row r="57" spans="1:9" x14ac:dyDescent="0.2">
      <c r="A57" t="s">
        <v>24</v>
      </c>
      <c r="B57" t="s">
        <v>43</v>
      </c>
      <c r="C57" s="4">
        <v>0</v>
      </c>
      <c r="D57" s="4">
        <v>0</v>
      </c>
      <c r="E57" s="4">
        <v>0</v>
      </c>
      <c r="F57" s="4">
        <v>0</v>
      </c>
      <c r="G57" s="4">
        <v>0</v>
      </c>
      <c r="H57" s="5" t="s">
        <v>30</v>
      </c>
      <c r="I57" s="5" t="s">
        <v>30</v>
      </c>
    </row>
    <row r="58" spans="1:9" x14ac:dyDescent="0.2">
      <c r="A58" t="s">
        <v>24</v>
      </c>
      <c r="B58" t="s">
        <v>57</v>
      </c>
      <c r="C58" s="5" t="s">
        <v>30</v>
      </c>
      <c r="D58" s="5" t="s">
        <v>30</v>
      </c>
      <c r="E58" s="5" t="s">
        <v>30</v>
      </c>
      <c r="F58" s="5" t="s">
        <v>30</v>
      </c>
      <c r="G58" s="5" t="s">
        <v>30</v>
      </c>
      <c r="H58" s="4">
        <v>0</v>
      </c>
      <c r="I58" s="4">
        <v>0</v>
      </c>
    </row>
    <row r="59" spans="1:9" x14ac:dyDescent="0.2">
      <c r="A59" t="s">
        <v>24</v>
      </c>
      <c r="B59" t="s">
        <v>58</v>
      </c>
      <c r="C59" s="4">
        <v>0</v>
      </c>
      <c r="D59" s="4">
        <v>0</v>
      </c>
      <c r="E59" s="5" t="s">
        <v>30</v>
      </c>
      <c r="F59" s="5" t="s">
        <v>30</v>
      </c>
      <c r="G59" s="5" t="s">
        <v>30</v>
      </c>
      <c r="H59" s="5" t="s">
        <v>30</v>
      </c>
      <c r="I59" s="5" t="s">
        <v>30</v>
      </c>
    </row>
    <row r="60" spans="1:9" x14ac:dyDescent="0.2">
      <c r="A60" t="s">
        <v>24</v>
      </c>
      <c r="B60" t="s">
        <v>59</v>
      </c>
      <c r="C60" s="4">
        <v>0</v>
      </c>
      <c r="D60" s="4">
        <v>30</v>
      </c>
      <c r="E60" s="4">
        <v>30</v>
      </c>
      <c r="F60" s="4">
        <v>45</v>
      </c>
      <c r="G60" s="4">
        <v>30</v>
      </c>
      <c r="H60" s="4">
        <v>75</v>
      </c>
      <c r="I60" s="4">
        <v>165</v>
      </c>
    </row>
    <row r="61" spans="1:9" x14ac:dyDescent="0.2">
      <c r="A61" t="s">
        <v>24</v>
      </c>
      <c r="B61" t="s">
        <v>51</v>
      </c>
      <c r="C61" s="4">
        <v>95</v>
      </c>
      <c r="D61" s="4">
        <v>75</v>
      </c>
      <c r="E61" s="4">
        <v>45</v>
      </c>
      <c r="F61" s="4">
        <v>55</v>
      </c>
      <c r="G61" s="4">
        <v>35</v>
      </c>
      <c r="H61" s="4">
        <v>110</v>
      </c>
      <c r="I61" s="4">
        <v>0</v>
      </c>
    </row>
    <row r="62" spans="1:9" x14ac:dyDescent="0.2">
      <c r="A62" t="s">
        <v>24</v>
      </c>
      <c r="B62" t="s">
        <v>45</v>
      </c>
      <c r="C62" s="4">
        <v>20</v>
      </c>
      <c r="D62" s="4">
        <v>25</v>
      </c>
      <c r="E62" s="4">
        <v>5</v>
      </c>
      <c r="F62" s="4">
        <v>0</v>
      </c>
      <c r="G62" s="4">
        <v>0</v>
      </c>
      <c r="H62" s="5" t="s">
        <v>30</v>
      </c>
      <c r="I62" s="5" t="s">
        <v>30</v>
      </c>
    </row>
    <row r="63" spans="1:9" x14ac:dyDescent="0.2">
      <c r="A63" t="s">
        <v>24</v>
      </c>
      <c r="B63" t="s">
        <v>38</v>
      </c>
      <c r="C63" s="4">
        <v>5</v>
      </c>
      <c r="D63" s="5" t="s">
        <v>17</v>
      </c>
      <c r="E63" s="4">
        <v>0</v>
      </c>
      <c r="F63" s="4">
        <v>0</v>
      </c>
      <c r="G63" s="4">
        <v>0</v>
      </c>
      <c r="H63" s="4">
        <v>0</v>
      </c>
      <c r="I63" s="4">
        <v>0</v>
      </c>
    </row>
    <row r="64" spans="1:9" x14ac:dyDescent="0.2">
      <c r="A64" t="s">
        <v>24</v>
      </c>
      <c r="B64" t="s">
        <v>53</v>
      </c>
      <c r="C64" s="4">
        <v>90</v>
      </c>
      <c r="D64" s="4">
        <v>20</v>
      </c>
      <c r="E64" s="4">
        <v>25</v>
      </c>
      <c r="F64" s="4">
        <v>30</v>
      </c>
      <c r="G64" s="4">
        <v>20</v>
      </c>
      <c r="H64" s="4">
        <v>5</v>
      </c>
      <c r="I64" s="4">
        <v>5</v>
      </c>
    </row>
    <row r="65" spans="1:9" x14ac:dyDescent="0.2">
      <c r="A65" t="s">
        <v>24</v>
      </c>
      <c r="B65" t="s">
        <v>54</v>
      </c>
      <c r="C65" s="4">
        <v>0</v>
      </c>
      <c r="D65" s="4">
        <v>0</v>
      </c>
      <c r="E65" s="4">
        <v>0</v>
      </c>
      <c r="F65" s="4">
        <v>0</v>
      </c>
      <c r="G65" s="4">
        <v>0</v>
      </c>
      <c r="H65" s="4">
        <v>0</v>
      </c>
      <c r="I65" s="4">
        <v>0</v>
      </c>
    </row>
    <row r="66" spans="1:9" x14ac:dyDescent="0.2">
      <c r="A66" t="s">
        <v>24</v>
      </c>
      <c r="B66" t="s">
        <v>46</v>
      </c>
      <c r="C66" s="4">
        <v>15</v>
      </c>
      <c r="D66" s="5" t="s">
        <v>17</v>
      </c>
      <c r="E66" s="4">
        <v>10</v>
      </c>
      <c r="F66" s="4">
        <v>5</v>
      </c>
      <c r="G66" s="4">
        <v>5</v>
      </c>
      <c r="H66" s="4">
        <v>10</v>
      </c>
      <c r="I66" s="4">
        <v>5</v>
      </c>
    </row>
    <row r="67" spans="1:9" x14ac:dyDescent="0.2">
      <c r="A67" t="s">
        <v>24</v>
      </c>
      <c r="B67" t="s">
        <v>39</v>
      </c>
      <c r="C67" s="4">
        <v>5</v>
      </c>
      <c r="D67" s="4">
        <v>5</v>
      </c>
      <c r="E67" s="5" t="s">
        <v>17</v>
      </c>
      <c r="F67" s="5" t="s">
        <v>17</v>
      </c>
      <c r="G67" s="4">
        <v>5</v>
      </c>
      <c r="H67" s="4">
        <v>5</v>
      </c>
      <c r="I67" s="4">
        <v>10</v>
      </c>
    </row>
    <row r="68" spans="1:9" x14ac:dyDescent="0.2">
      <c r="A68" t="s">
        <v>24</v>
      </c>
      <c r="B68" t="s">
        <v>47</v>
      </c>
      <c r="C68" s="4">
        <v>0</v>
      </c>
      <c r="D68" s="4">
        <v>0</v>
      </c>
      <c r="E68" s="4">
        <v>0</v>
      </c>
      <c r="F68" s="4">
        <v>0</v>
      </c>
      <c r="G68" s="4">
        <v>0</v>
      </c>
      <c r="H68" s="4">
        <v>0</v>
      </c>
      <c r="I68" s="4">
        <v>0</v>
      </c>
    </row>
    <row r="69" spans="1:9" x14ac:dyDescent="0.2">
      <c r="A69" t="s">
        <v>26</v>
      </c>
      <c r="B69" t="s">
        <v>41</v>
      </c>
      <c r="C69" s="4">
        <v>15</v>
      </c>
      <c r="D69" s="5" t="s">
        <v>17</v>
      </c>
      <c r="E69" s="4">
        <v>10</v>
      </c>
      <c r="F69" s="4">
        <v>0</v>
      </c>
      <c r="G69" s="4">
        <v>0</v>
      </c>
      <c r="H69" s="4">
        <v>10</v>
      </c>
      <c r="I69" s="5" t="s">
        <v>17</v>
      </c>
    </row>
    <row r="70" spans="1:9" x14ac:dyDescent="0.2">
      <c r="A70" t="s">
        <v>26</v>
      </c>
      <c r="B70" t="s">
        <v>43</v>
      </c>
      <c r="C70" s="4">
        <v>0</v>
      </c>
      <c r="D70" s="4">
        <v>0</v>
      </c>
      <c r="E70" s="4">
        <v>0</v>
      </c>
      <c r="F70" s="5" t="s">
        <v>30</v>
      </c>
      <c r="G70" s="5" t="s">
        <v>30</v>
      </c>
      <c r="H70" s="5" t="s">
        <v>30</v>
      </c>
      <c r="I70" s="5" t="s">
        <v>30</v>
      </c>
    </row>
    <row r="71" spans="1:9" x14ac:dyDescent="0.2">
      <c r="A71" t="s">
        <v>26</v>
      </c>
      <c r="B71" t="s">
        <v>58</v>
      </c>
      <c r="C71" s="4">
        <v>0</v>
      </c>
      <c r="D71" s="4">
        <v>0</v>
      </c>
      <c r="E71" s="5" t="s">
        <v>30</v>
      </c>
      <c r="F71" s="5" t="s">
        <v>30</v>
      </c>
      <c r="G71" s="5" t="s">
        <v>30</v>
      </c>
      <c r="H71" s="5" t="s">
        <v>30</v>
      </c>
      <c r="I71" s="5" t="s">
        <v>30</v>
      </c>
    </row>
    <row r="72" spans="1:9" x14ac:dyDescent="0.2">
      <c r="A72" t="s">
        <v>26</v>
      </c>
      <c r="B72" t="s">
        <v>59</v>
      </c>
      <c r="C72" s="4">
        <v>90</v>
      </c>
      <c r="D72" s="4">
        <v>90</v>
      </c>
      <c r="E72" s="4">
        <v>70</v>
      </c>
      <c r="F72" s="4">
        <v>55</v>
      </c>
      <c r="G72" s="4">
        <v>115</v>
      </c>
      <c r="H72" s="4">
        <v>45</v>
      </c>
      <c r="I72" s="4">
        <v>15</v>
      </c>
    </row>
    <row r="73" spans="1:9" x14ac:dyDescent="0.2">
      <c r="A73" t="s">
        <v>26</v>
      </c>
      <c r="B73" t="s">
        <v>51</v>
      </c>
      <c r="C73" s="4">
        <v>0</v>
      </c>
      <c r="D73" s="4">
        <v>0</v>
      </c>
      <c r="E73" s="5" t="s">
        <v>30</v>
      </c>
      <c r="F73" s="5" t="s">
        <v>30</v>
      </c>
      <c r="G73" s="5" t="s">
        <v>30</v>
      </c>
      <c r="H73" s="5" t="s">
        <v>30</v>
      </c>
      <c r="I73" s="5" t="s">
        <v>30</v>
      </c>
    </row>
    <row r="74" spans="1:9" x14ac:dyDescent="0.2">
      <c r="A74" t="s">
        <v>26</v>
      </c>
      <c r="B74" t="s">
        <v>45</v>
      </c>
      <c r="C74" s="5" t="s">
        <v>17</v>
      </c>
      <c r="D74" s="4">
        <v>5</v>
      </c>
      <c r="E74" s="4">
        <v>0</v>
      </c>
      <c r="F74" s="4">
        <v>0</v>
      </c>
      <c r="G74" s="4">
        <v>0</v>
      </c>
      <c r="H74" s="5" t="s">
        <v>30</v>
      </c>
      <c r="I74" s="5" t="s">
        <v>30</v>
      </c>
    </row>
    <row r="75" spans="1:9" x14ac:dyDescent="0.2">
      <c r="A75" t="s">
        <v>26</v>
      </c>
      <c r="B75" t="s">
        <v>38</v>
      </c>
      <c r="C75" s="4">
        <v>0</v>
      </c>
      <c r="D75" s="5" t="s">
        <v>17</v>
      </c>
      <c r="E75" s="5" t="s">
        <v>17</v>
      </c>
      <c r="F75" s="4">
        <v>10</v>
      </c>
      <c r="G75" s="4">
        <v>0</v>
      </c>
      <c r="H75" s="5" t="s">
        <v>17</v>
      </c>
      <c r="I75" s="4">
        <v>0</v>
      </c>
    </row>
    <row r="76" spans="1:9" x14ac:dyDescent="0.2">
      <c r="A76" t="s">
        <v>26</v>
      </c>
      <c r="B76" t="s">
        <v>53</v>
      </c>
      <c r="C76" s="5" t="s">
        <v>17</v>
      </c>
      <c r="D76" s="4">
        <v>0</v>
      </c>
      <c r="E76" s="4">
        <v>0</v>
      </c>
      <c r="F76" s="5" t="s">
        <v>30</v>
      </c>
      <c r="G76" s="5" t="s">
        <v>30</v>
      </c>
      <c r="H76" s="5" t="s">
        <v>30</v>
      </c>
      <c r="I76" s="5" t="s">
        <v>30</v>
      </c>
    </row>
    <row r="77" spans="1:9" x14ac:dyDescent="0.2">
      <c r="A77" t="s">
        <v>26</v>
      </c>
      <c r="B77" t="s">
        <v>46</v>
      </c>
      <c r="C77" s="4">
        <v>0</v>
      </c>
      <c r="D77" s="4">
        <v>10</v>
      </c>
      <c r="E77" s="4">
        <v>10</v>
      </c>
      <c r="F77" s="4">
        <v>10</v>
      </c>
      <c r="G77" s="5" t="s">
        <v>17</v>
      </c>
      <c r="H77" s="4">
        <v>5</v>
      </c>
      <c r="I77" s="5" t="s">
        <v>17</v>
      </c>
    </row>
    <row r="78" spans="1:9" x14ac:dyDescent="0.2">
      <c r="A78" t="s">
        <v>26</v>
      </c>
      <c r="B78" t="s">
        <v>39</v>
      </c>
      <c r="C78" s="4">
        <v>15</v>
      </c>
      <c r="D78" s="4">
        <v>40</v>
      </c>
      <c r="E78" s="4">
        <v>0</v>
      </c>
      <c r="F78" s="4">
        <v>10</v>
      </c>
      <c r="G78" s="4">
        <v>10</v>
      </c>
      <c r="H78" s="4">
        <v>25</v>
      </c>
      <c r="I78" s="5" t="s">
        <v>17</v>
      </c>
    </row>
    <row r="79" spans="1:9" x14ac:dyDescent="0.2">
      <c r="A79" t="s">
        <v>26</v>
      </c>
      <c r="B79" t="s">
        <v>60</v>
      </c>
      <c r="C79" s="4">
        <v>5</v>
      </c>
      <c r="D79" s="4">
        <v>0</v>
      </c>
      <c r="E79" s="4">
        <v>0</v>
      </c>
      <c r="F79" s="4">
        <v>0</v>
      </c>
      <c r="G79" s="4">
        <v>0</v>
      </c>
      <c r="H79" s="4">
        <v>0</v>
      </c>
      <c r="I79" s="4">
        <v>0</v>
      </c>
    </row>
    <row r="80" spans="1:9" x14ac:dyDescent="0.2">
      <c r="A80" t="s">
        <v>28</v>
      </c>
      <c r="B80" t="s">
        <v>45</v>
      </c>
      <c r="C80" s="4">
        <v>0</v>
      </c>
      <c r="D80" s="4">
        <v>0</v>
      </c>
      <c r="E80" s="4">
        <v>0</v>
      </c>
      <c r="F80" s="5" t="s">
        <v>30</v>
      </c>
      <c r="G80" s="5" t="s">
        <v>30</v>
      </c>
      <c r="H80" s="5" t="s">
        <v>30</v>
      </c>
      <c r="I80" s="5" t="s">
        <v>30</v>
      </c>
    </row>
  </sheetData>
  <pageMargins left="0.7" right="0.7" top="0.75" bottom="0.75" header="0.3" footer="0.3"/>
  <pageSetup paperSize="9" orientation="portrait" horizontalDpi="300" verticalDpi="300"/>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I80"/>
  <sheetViews>
    <sheetView workbookViewId="0"/>
  </sheetViews>
  <sheetFormatPr defaultColWidth="11.109375" defaultRowHeight="15" x14ac:dyDescent="0.2"/>
  <cols>
    <col min="1" max="1" width="6.6640625" customWidth="1"/>
    <col min="2" max="2" width="52.6640625" customWidth="1"/>
    <col min="3" max="9" width="19.6640625" customWidth="1"/>
  </cols>
  <sheetData>
    <row r="1" spans="1:9" ht="30" customHeight="1" x14ac:dyDescent="0.2">
      <c r="A1" s="12" t="s">
        <v>106</v>
      </c>
    </row>
    <row r="2" spans="1:9" x14ac:dyDescent="0.2">
      <c r="A2" t="s">
        <v>61</v>
      </c>
    </row>
    <row r="3" spans="1:9" x14ac:dyDescent="0.2">
      <c r="A3" t="s">
        <v>62</v>
      </c>
    </row>
    <row r="4" spans="1:9" ht="15.75" x14ac:dyDescent="0.25">
      <c r="A4" s="3" t="s">
        <v>6</v>
      </c>
      <c r="B4" s="3" t="s">
        <v>7</v>
      </c>
      <c r="C4" s="3" t="s">
        <v>8</v>
      </c>
      <c r="D4" s="3" t="s">
        <v>9</v>
      </c>
      <c r="E4" s="3" t="s">
        <v>10</v>
      </c>
      <c r="F4" s="3" t="s">
        <v>11</v>
      </c>
      <c r="G4" s="3" t="s">
        <v>12</v>
      </c>
      <c r="H4" s="3" t="s">
        <v>13</v>
      </c>
      <c r="I4" s="3" t="s">
        <v>14</v>
      </c>
    </row>
    <row r="5" spans="1:9" x14ac:dyDescent="0.2">
      <c r="A5" t="s">
        <v>15</v>
      </c>
      <c r="B5" t="s">
        <v>16</v>
      </c>
      <c r="C5" s="4">
        <v>20</v>
      </c>
      <c r="D5" s="4">
        <v>20</v>
      </c>
      <c r="E5" s="4">
        <v>15</v>
      </c>
      <c r="F5" s="5" t="s">
        <v>17</v>
      </c>
      <c r="G5" s="4">
        <v>15</v>
      </c>
      <c r="H5" s="4">
        <v>0</v>
      </c>
      <c r="I5" s="4">
        <v>0</v>
      </c>
    </row>
    <row r="6" spans="1:9" x14ac:dyDescent="0.2">
      <c r="A6" t="s">
        <v>18</v>
      </c>
      <c r="B6" t="s">
        <v>19</v>
      </c>
      <c r="C6" s="4">
        <v>25</v>
      </c>
      <c r="D6" s="4">
        <v>5</v>
      </c>
      <c r="E6" s="4">
        <v>10</v>
      </c>
      <c r="F6" s="4">
        <v>5</v>
      </c>
      <c r="G6" s="4">
        <v>5</v>
      </c>
      <c r="H6" s="4">
        <v>0</v>
      </c>
      <c r="I6" s="4">
        <v>10</v>
      </c>
    </row>
    <row r="7" spans="1:9" x14ac:dyDescent="0.2">
      <c r="A7" t="s">
        <v>20</v>
      </c>
      <c r="B7" t="s">
        <v>21</v>
      </c>
      <c r="C7" s="4">
        <v>120</v>
      </c>
      <c r="D7" s="4">
        <v>155</v>
      </c>
      <c r="E7" s="4">
        <v>105</v>
      </c>
      <c r="F7" s="4">
        <v>170</v>
      </c>
      <c r="G7" s="4">
        <v>70</v>
      </c>
      <c r="H7" s="4">
        <v>205</v>
      </c>
      <c r="I7" s="4">
        <v>345</v>
      </c>
    </row>
    <row r="8" spans="1:9" x14ac:dyDescent="0.2">
      <c r="A8" t="s">
        <v>22</v>
      </c>
      <c r="B8" t="s">
        <v>23</v>
      </c>
      <c r="C8" s="4">
        <v>440</v>
      </c>
      <c r="D8" s="4">
        <v>820</v>
      </c>
      <c r="E8" s="4">
        <v>905</v>
      </c>
      <c r="F8" s="4">
        <v>885</v>
      </c>
      <c r="G8" s="4">
        <v>880</v>
      </c>
      <c r="H8" s="4">
        <v>545</v>
      </c>
      <c r="I8" s="4">
        <v>1055</v>
      </c>
    </row>
    <row r="9" spans="1:9" x14ac:dyDescent="0.2">
      <c r="A9" t="s">
        <v>24</v>
      </c>
      <c r="B9" t="s">
        <v>25</v>
      </c>
      <c r="C9" s="4">
        <v>695</v>
      </c>
      <c r="D9" s="4">
        <v>625</v>
      </c>
      <c r="E9" s="4">
        <v>400</v>
      </c>
      <c r="F9" s="4">
        <v>195</v>
      </c>
      <c r="G9" s="4">
        <v>140</v>
      </c>
      <c r="H9" s="4">
        <v>150</v>
      </c>
      <c r="I9" s="4">
        <v>145</v>
      </c>
    </row>
    <row r="10" spans="1:9" x14ac:dyDescent="0.2">
      <c r="A10" t="s">
        <v>26</v>
      </c>
      <c r="B10" t="s">
        <v>27</v>
      </c>
      <c r="C10" s="4">
        <v>290</v>
      </c>
      <c r="D10" s="4">
        <v>255</v>
      </c>
      <c r="E10" s="4">
        <v>180</v>
      </c>
      <c r="F10" s="4">
        <v>215</v>
      </c>
      <c r="G10" s="4">
        <v>190</v>
      </c>
      <c r="H10" s="4">
        <v>265</v>
      </c>
      <c r="I10" s="4">
        <v>215</v>
      </c>
    </row>
    <row r="11" spans="1:9" x14ac:dyDescent="0.2">
      <c r="A11" t="s">
        <v>28</v>
      </c>
      <c r="B11" t="s">
        <v>29</v>
      </c>
      <c r="C11" s="4">
        <v>10</v>
      </c>
      <c r="D11" s="4">
        <v>0</v>
      </c>
      <c r="E11" s="4">
        <v>0</v>
      </c>
      <c r="F11" s="5" t="s">
        <v>30</v>
      </c>
      <c r="G11" s="5" t="s">
        <v>30</v>
      </c>
      <c r="H11" s="5" t="s">
        <v>30</v>
      </c>
      <c r="I11" s="5" t="s">
        <v>30</v>
      </c>
    </row>
    <row r="12" spans="1:9" x14ac:dyDescent="0.2">
      <c r="A12" s="8" t="s">
        <v>15</v>
      </c>
      <c r="B12" s="8" t="s">
        <v>31</v>
      </c>
      <c r="C12" s="7">
        <v>0</v>
      </c>
      <c r="D12" s="7">
        <v>0</v>
      </c>
      <c r="E12" s="7">
        <v>0</v>
      </c>
      <c r="F12" s="7">
        <v>0</v>
      </c>
      <c r="G12" s="6" t="s">
        <v>30</v>
      </c>
      <c r="H12" s="6" t="s">
        <v>30</v>
      </c>
      <c r="I12" s="6" t="s">
        <v>30</v>
      </c>
    </row>
    <row r="13" spans="1:9" x14ac:dyDescent="0.2">
      <c r="A13" t="s">
        <v>15</v>
      </c>
      <c r="B13" t="s">
        <v>32</v>
      </c>
      <c r="C13" s="4">
        <v>0</v>
      </c>
      <c r="D13" s="4">
        <v>5</v>
      </c>
      <c r="E13" s="4">
        <v>5</v>
      </c>
      <c r="F13" s="4">
        <v>0</v>
      </c>
      <c r="G13" s="5" t="s">
        <v>30</v>
      </c>
      <c r="H13" s="5" t="s">
        <v>30</v>
      </c>
      <c r="I13" s="5" t="s">
        <v>30</v>
      </c>
    </row>
    <row r="14" spans="1:9" x14ac:dyDescent="0.2">
      <c r="A14" t="s">
        <v>15</v>
      </c>
      <c r="B14" t="s">
        <v>33</v>
      </c>
      <c r="C14" s="4">
        <v>0</v>
      </c>
      <c r="D14" s="5" t="s">
        <v>17</v>
      </c>
      <c r="E14" s="4">
        <v>0</v>
      </c>
      <c r="F14" s="4">
        <v>0</v>
      </c>
      <c r="G14" s="5" t="s">
        <v>30</v>
      </c>
      <c r="H14" s="5" t="s">
        <v>30</v>
      </c>
      <c r="I14" s="5" t="s">
        <v>30</v>
      </c>
    </row>
    <row r="15" spans="1:9" x14ac:dyDescent="0.2">
      <c r="A15" t="s">
        <v>15</v>
      </c>
      <c r="B15" t="s">
        <v>34</v>
      </c>
      <c r="C15" s="4">
        <v>5</v>
      </c>
      <c r="D15" s="4">
        <v>0</v>
      </c>
      <c r="E15" s="4">
        <v>0</v>
      </c>
      <c r="F15" s="4">
        <v>0</v>
      </c>
      <c r="G15" s="4">
        <v>0</v>
      </c>
      <c r="H15" s="4">
        <v>0</v>
      </c>
      <c r="I15" s="4">
        <v>0</v>
      </c>
    </row>
    <row r="16" spans="1:9" x14ac:dyDescent="0.2">
      <c r="A16" t="s">
        <v>15</v>
      </c>
      <c r="B16" t="s">
        <v>35</v>
      </c>
      <c r="C16" s="4">
        <v>10</v>
      </c>
      <c r="D16" s="4">
        <v>5</v>
      </c>
      <c r="E16" s="4">
        <v>10</v>
      </c>
      <c r="F16" s="4">
        <v>0</v>
      </c>
      <c r="G16" s="4">
        <v>10</v>
      </c>
      <c r="H16" s="4">
        <v>0</v>
      </c>
      <c r="I16" s="4">
        <v>0</v>
      </c>
    </row>
    <row r="17" spans="1:9" x14ac:dyDescent="0.2">
      <c r="A17" t="s">
        <v>15</v>
      </c>
      <c r="B17" t="s">
        <v>36</v>
      </c>
      <c r="C17" s="4">
        <v>5</v>
      </c>
      <c r="D17" s="4">
        <v>0</v>
      </c>
      <c r="E17" s="4">
        <v>0</v>
      </c>
      <c r="F17" s="4">
        <v>0</v>
      </c>
      <c r="G17" s="5" t="s">
        <v>17</v>
      </c>
      <c r="H17" s="4">
        <v>0</v>
      </c>
      <c r="I17" s="4">
        <v>0</v>
      </c>
    </row>
    <row r="18" spans="1:9" x14ac:dyDescent="0.2">
      <c r="A18" t="s">
        <v>15</v>
      </c>
      <c r="B18" t="s">
        <v>37</v>
      </c>
      <c r="C18" s="5" t="s">
        <v>17</v>
      </c>
      <c r="D18" s="4">
        <v>5</v>
      </c>
      <c r="E18" s="4">
        <v>0</v>
      </c>
      <c r="F18" s="5" t="s">
        <v>17</v>
      </c>
      <c r="G18" s="5" t="s">
        <v>17</v>
      </c>
      <c r="H18" s="4">
        <v>0</v>
      </c>
      <c r="I18" s="4">
        <v>0</v>
      </c>
    </row>
    <row r="19" spans="1:9" x14ac:dyDescent="0.2">
      <c r="A19" t="s">
        <v>18</v>
      </c>
      <c r="B19" t="s">
        <v>34</v>
      </c>
      <c r="C19" s="4">
        <v>0</v>
      </c>
      <c r="D19" s="5" t="s">
        <v>17</v>
      </c>
      <c r="E19" s="4">
        <v>0</v>
      </c>
      <c r="F19" s="4">
        <v>0</v>
      </c>
      <c r="G19" s="4">
        <v>0</v>
      </c>
      <c r="H19" s="4">
        <v>0</v>
      </c>
      <c r="I19" s="4">
        <v>0</v>
      </c>
    </row>
    <row r="20" spans="1:9" x14ac:dyDescent="0.2">
      <c r="A20" t="s">
        <v>18</v>
      </c>
      <c r="B20" t="s">
        <v>35</v>
      </c>
      <c r="C20" s="4">
        <v>10</v>
      </c>
      <c r="D20" s="4">
        <v>0</v>
      </c>
      <c r="E20" s="4">
        <v>10</v>
      </c>
      <c r="F20" s="4">
        <v>0</v>
      </c>
      <c r="G20" s="5" t="s">
        <v>17</v>
      </c>
      <c r="H20" s="4">
        <v>0</v>
      </c>
      <c r="I20" s="4">
        <v>0</v>
      </c>
    </row>
    <row r="21" spans="1:9" x14ac:dyDescent="0.2">
      <c r="A21" t="s">
        <v>18</v>
      </c>
      <c r="B21" t="s">
        <v>36</v>
      </c>
      <c r="C21" s="4">
        <v>10</v>
      </c>
      <c r="D21" s="4">
        <v>0</v>
      </c>
      <c r="E21" s="4">
        <v>0</v>
      </c>
      <c r="F21" s="4">
        <v>5</v>
      </c>
      <c r="G21" s="4">
        <v>0</v>
      </c>
      <c r="H21" s="4">
        <v>0</v>
      </c>
      <c r="I21" s="4">
        <v>10</v>
      </c>
    </row>
    <row r="22" spans="1:9" x14ac:dyDescent="0.2">
      <c r="A22" t="s">
        <v>18</v>
      </c>
      <c r="B22" t="s">
        <v>37</v>
      </c>
      <c r="C22" s="5" t="s">
        <v>17</v>
      </c>
      <c r="D22" s="4">
        <v>0</v>
      </c>
      <c r="E22" s="4">
        <v>0</v>
      </c>
      <c r="F22" s="4">
        <v>0</v>
      </c>
      <c r="G22" s="5" t="s">
        <v>17</v>
      </c>
      <c r="H22" s="4">
        <v>0</v>
      </c>
      <c r="I22" s="4">
        <v>0</v>
      </c>
    </row>
    <row r="23" spans="1:9" x14ac:dyDescent="0.2">
      <c r="A23" t="s">
        <v>18</v>
      </c>
      <c r="B23" t="s">
        <v>38</v>
      </c>
      <c r="C23" s="5" t="s">
        <v>17</v>
      </c>
      <c r="D23" s="4">
        <v>5</v>
      </c>
      <c r="E23" s="5" t="s">
        <v>17</v>
      </c>
      <c r="F23" s="4">
        <v>0</v>
      </c>
      <c r="G23" s="4">
        <v>0</v>
      </c>
      <c r="H23" s="4">
        <v>0</v>
      </c>
      <c r="I23" s="4">
        <v>0</v>
      </c>
    </row>
    <row r="24" spans="1:9" x14ac:dyDescent="0.2">
      <c r="A24" t="s">
        <v>18</v>
      </c>
      <c r="B24" t="s">
        <v>39</v>
      </c>
      <c r="C24" s="4">
        <v>0</v>
      </c>
      <c r="D24" s="4">
        <v>0</v>
      </c>
      <c r="E24" s="4">
        <v>0</v>
      </c>
      <c r="F24" s="4">
        <v>0</v>
      </c>
      <c r="G24" s="5" t="s">
        <v>17</v>
      </c>
      <c r="H24" s="4">
        <v>0</v>
      </c>
      <c r="I24" s="4">
        <v>0</v>
      </c>
    </row>
    <row r="25" spans="1:9" x14ac:dyDescent="0.2">
      <c r="A25" t="s">
        <v>18</v>
      </c>
      <c r="B25" t="s">
        <v>40</v>
      </c>
      <c r="C25" s="4">
        <v>0</v>
      </c>
      <c r="D25" s="4">
        <v>0</v>
      </c>
      <c r="E25" s="4">
        <v>0</v>
      </c>
      <c r="F25" s="4">
        <v>0</v>
      </c>
      <c r="G25" s="4">
        <v>0</v>
      </c>
      <c r="H25" s="4">
        <v>0</v>
      </c>
      <c r="I25" s="4">
        <v>0</v>
      </c>
    </row>
    <row r="26" spans="1:9" x14ac:dyDescent="0.2">
      <c r="A26" t="s">
        <v>20</v>
      </c>
      <c r="B26" t="s">
        <v>41</v>
      </c>
      <c r="C26" s="4">
        <v>20</v>
      </c>
      <c r="D26" s="4">
        <v>40</v>
      </c>
      <c r="E26" s="5" t="s">
        <v>17</v>
      </c>
      <c r="F26" s="4">
        <v>45</v>
      </c>
      <c r="G26" s="5" t="s">
        <v>17</v>
      </c>
      <c r="H26" s="4">
        <v>25</v>
      </c>
      <c r="I26" s="4">
        <v>95</v>
      </c>
    </row>
    <row r="27" spans="1:9" x14ac:dyDescent="0.2">
      <c r="A27" t="s">
        <v>20</v>
      </c>
      <c r="B27" t="s">
        <v>42</v>
      </c>
      <c r="C27" s="4">
        <v>0</v>
      </c>
      <c r="D27" s="4">
        <v>0</v>
      </c>
      <c r="E27" s="4">
        <v>0</v>
      </c>
      <c r="F27" s="4">
        <v>0</v>
      </c>
      <c r="G27" s="4">
        <v>0</v>
      </c>
      <c r="H27" s="4">
        <v>0</v>
      </c>
      <c r="I27" s="4">
        <v>40</v>
      </c>
    </row>
    <row r="28" spans="1:9" x14ac:dyDescent="0.2">
      <c r="A28" t="s">
        <v>20</v>
      </c>
      <c r="B28" t="s">
        <v>43</v>
      </c>
      <c r="C28" s="4">
        <v>0</v>
      </c>
      <c r="D28" s="4">
        <v>10</v>
      </c>
      <c r="E28" s="4">
        <v>25</v>
      </c>
      <c r="F28" s="4">
        <v>25</v>
      </c>
      <c r="G28" s="4">
        <v>10</v>
      </c>
      <c r="H28" s="4">
        <v>10</v>
      </c>
      <c r="I28" s="4">
        <v>0</v>
      </c>
    </row>
    <row r="29" spans="1:9" x14ac:dyDescent="0.2">
      <c r="A29" t="s">
        <v>20</v>
      </c>
      <c r="B29" t="s">
        <v>44</v>
      </c>
      <c r="C29" s="4">
        <v>5</v>
      </c>
      <c r="D29" s="5" t="s">
        <v>17</v>
      </c>
      <c r="E29" s="4">
        <v>5</v>
      </c>
      <c r="F29" s="4">
        <v>0</v>
      </c>
      <c r="G29" s="4">
        <v>0</v>
      </c>
      <c r="H29" s="4">
        <v>0</v>
      </c>
      <c r="I29" s="5" t="s">
        <v>17</v>
      </c>
    </row>
    <row r="30" spans="1:9" x14ac:dyDescent="0.2">
      <c r="A30" t="s">
        <v>20</v>
      </c>
      <c r="B30" t="s">
        <v>45</v>
      </c>
      <c r="C30" s="4">
        <v>45</v>
      </c>
      <c r="D30" s="4">
        <v>50</v>
      </c>
      <c r="E30" s="4">
        <v>45</v>
      </c>
      <c r="F30" s="4">
        <v>70</v>
      </c>
      <c r="G30" s="4">
        <v>50</v>
      </c>
      <c r="H30" s="4">
        <v>150</v>
      </c>
      <c r="I30" s="4">
        <v>190</v>
      </c>
    </row>
    <row r="31" spans="1:9" x14ac:dyDescent="0.2">
      <c r="A31" t="s">
        <v>20</v>
      </c>
      <c r="B31" t="s">
        <v>38</v>
      </c>
      <c r="C31" s="4">
        <v>20</v>
      </c>
      <c r="D31" s="4">
        <v>10</v>
      </c>
      <c r="E31" s="4">
        <v>20</v>
      </c>
      <c r="F31" s="4">
        <v>5</v>
      </c>
      <c r="G31" s="5" t="s">
        <v>17</v>
      </c>
      <c r="H31" s="4">
        <v>15</v>
      </c>
      <c r="I31" s="4">
        <v>20</v>
      </c>
    </row>
    <row r="32" spans="1:9" x14ac:dyDescent="0.2">
      <c r="A32" t="s">
        <v>20</v>
      </c>
      <c r="B32" t="s">
        <v>46</v>
      </c>
      <c r="C32" s="4">
        <v>0</v>
      </c>
      <c r="D32" s="4">
        <v>30</v>
      </c>
      <c r="E32" s="4">
        <v>0</v>
      </c>
      <c r="F32" s="4">
        <v>0</v>
      </c>
      <c r="G32" s="4">
        <v>0</v>
      </c>
      <c r="H32" s="4">
        <v>0</v>
      </c>
      <c r="I32" s="4">
        <v>0</v>
      </c>
    </row>
    <row r="33" spans="1:9" x14ac:dyDescent="0.2">
      <c r="A33" t="s">
        <v>20</v>
      </c>
      <c r="B33" t="s">
        <v>39</v>
      </c>
      <c r="C33" s="4">
        <v>10</v>
      </c>
      <c r="D33" s="4">
        <v>0</v>
      </c>
      <c r="E33" s="4">
        <v>0</v>
      </c>
      <c r="F33" s="5" t="s">
        <v>17</v>
      </c>
      <c r="G33" s="4">
        <v>0</v>
      </c>
      <c r="H33" s="4">
        <v>0</v>
      </c>
      <c r="I33" s="4">
        <v>0</v>
      </c>
    </row>
    <row r="34" spans="1:9" x14ac:dyDescent="0.2">
      <c r="A34" t="s">
        <v>20</v>
      </c>
      <c r="B34" t="s">
        <v>40</v>
      </c>
      <c r="C34" s="4">
        <v>0</v>
      </c>
      <c r="D34" s="4">
        <v>0</v>
      </c>
      <c r="E34" s="4">
        <v>0</v>
      </c>
      <c r="F34" s="4">
        <v>0</v>
      </c>
      <c r="G34" s="4">
        <v>0</v>
      </c>
      <c r="H34" s="4">
        <v>0</v>
      </c>
      <c r="I34" s="4">
        <v>0</v>
      </c>
    </row>
    <row r="35" spans="1:9" x14ac:dyDescent="0.2">
      <c r="A35" t="s">
        <v>20</v>
      </c>
      <c r="B35" t="s">
        <v>47</v>
      </c>
      <c r="C35" s="4">
        <v>15</v>
      </c>
      <c r="D35" s="4">
        <v>5</v>
      </c>
      <c r="E35" s="4">
        <v>5</v>
      </c>
      <c r="F35" s="4">
        <v>25</v>
      </c>
      <c r="G35" s="5" t="s">
        <v>17</v>
      </c>
      <c r="H35" s="4">
        <v>10</v>
      </c>
      <c r="I35" s="4">
        <v>0</v>
      </c>
    </row>
    <row r="36" spans="1:9" x14ac:dyDescent="0.2">
      <c r="A36" t="s">
        <v>22</v>
      </c>
      <c r="B36" t="s">
        <v>41</v>
      </c>
      <c r="C36" s="4">
        <v>115</v>
      </c>
      <c r="D36" s="4">
        <v>380</v>
      </c>
      <c r="E36" s="4">
        <v>435</v>
      </c>
      <c r="F36" s="4">
        <v>250</v>
      </c>
      <c r="G36" s="4">
        <v>155</v>
      </c>
      <c r="H36" s="4">
        <v>135</v>
      </c>
      <c r="I36" s="4">
        <v>370</v>
      </c>
    </row>
    <row r="37" spans="1:9" x14ac:dyDescent="0.2">
      <c r="A37" t="s">
        <v>22</v>
      </c>
      <c r="B37" t="s">
        <v>42</v>
      </c>
      <c r="C37" s="4">
        <v>0</v>
      </c>
      <c r="D37" s="4">
        <v>0</v>
      </c>
      <c r="E37" s="4">
        <v>5</v>
      </c>
      <c r="F37" s="5" t="s">
        <v>17</v>
      </c>
      <c r="G37" s="4">
        <v>40</v>
      </c>
      <c r="H37" s="4">
        <v>25</v>
      </c>
      <c r="I37" s="4">
        <v>10</v>
      </c>
    </row>
    <row r="38" spans="1:9" x14ac:dyDescent="0.2">
      <c r="A38" t="s">
        <v>22</v>
      </c>
      <c r="B38" t="s">
        <v>43</v>
      </c>
      <c r="C38" s="4">
        <v>0</v>
      </c>
      <c r="D38" s="4">
        <v>10</v>
      </c>
      <c r="E38" s="4">
        <v>10</v>
      </c>
      <c r="F38" s="5" t="s">
        <v>17</v>
      </c>
      <c r="G38" s="5" t="s">
        <v>17</v>
      </c>
      <c r="H38" s="4">
        <v>0</v>
      </c>
      <c r="I38" s="4">
        <v>0</v>
      </c>
    </row>
    <row r="39" spans="1:9" x14ac:dyDescent="0.2">
      <c r="A39" t="s">
        <v>22</v>
      </c>
      <c r="B39" t="s">
        <v>48</v>
      </c>
      <c r="C39" s="4">
        <v>0</v>
      </c>
      <c r="D39" s="4">
        <v>0</v>
      </c>
      <c r="E39" s="4">
        <v>0</v>
      </c>
      <c r="F39" s="4">
        <v>0</v>
      </c>
      <c r="G39" s="4">
        <v>0</v>
      </c>
      <c r="H39" s="4">
        <v>0</v>
      </c>
      <c r="I39" s="4">
        <v>0</v>
      </c>
    </row>
    <row r="40" spans="1:9" x14ac:dyDescent="0.2">
      <c r="A40" t="s">
        <v>22</v>
      </c>
      <c r="B40" t="s">
        <v>49</v>
      </c>
      <c r="C40" s="4">
        <v>0</v>
      </c>
      <c r="D40" s="4">
        <v>0</v>
      </c>
      <c r="E40" s="4">
        <v>0</v>
      </c>
      <c r="F40" s="4">
        <v>0</v>
      </c>
      <c r="G40" s="4">
        <v>0</v>
      </c>
      <c r="H40" s="4">
        <v>0</v>
      </c>
      <c r="I40" s="4">
        <v>0</v>
      </c>
    </row>
    <row r="41" spans="1:9" x14ac:dyDescent="0.2">
      <c r="A41" t="s">
        <v>22</v>
      </c>
      <c r="B41" t="s">
        <v>44</v>
      </c>
      <c r="C41" s="4">
        <v>135</v>
      </c>
      <c r="D41" s="4">
        <v>150</v>
      </c>
      <c r="E41" s="4">
        <v>145</v>
      </c>
      <c r="F41" s="4">
        <v>180</v>
      </c>
      <c r="G41" s="4">
        <v>195</v>
      </c>
      <c r="H41" s="4">
        <v>245</v>
      </c>
      <c r="I41" s="4">
        <v>195</v>
      </c>
    </row>
    <row r="42" spans="1:9" x14ac:dyDescent="0.2">
      <c r="A42" t="s">
        <v>22</v>
      </c>
      <c r="B42" t="s">
        <v>50</v>
      </c>
      <c r="C42" s="4">
        <v>0</v>
      </c>
      <c r="D42" s="4">
        <v>0</v>
      </c>
      <c r="E42" s="4">
        <v>0</v>
      </c>
      <c r="F42" s="4">
        <v>0</v>
      </c>
      <c r="G42" s="4">
        <v>0</v>
      </c>
      <c r="H42" s="4">
        <v>0</v>
      </c>
      <c r="I42" s="4">
        <v>0</v>
      </c>
    </row>
    <row r="43" spans="1:9" x14ac:dyDescent="0.2">
      <c r="A43" t="s">
        <v>22</v>
      </c>
      <c r="B43" t="s">
        <v>51</v>
      </c>
      <c r="C43" s="4">
        <v>20</v>
      </c>
      <c r="D43" s="4">
        <v>5</v>
      </c>
      <c r="E43" s="4">
        <v>10</v>
      </c>
      <c r="F43" s="4">
        <v>10</v>
      </c>
      <c r="G43" s="5" t="s">
        <v>17</v>
      </c>
      <c r="H43" s="4">
        <v>40</v>
      </c>
      <c r="I43" s="5" t="s">
        <v>17</v>
      </c>
    </row>
    <row r="44" spans="1:9" x14ac:dyDescent="0.2">
      <c r="A44" t="s">
        <v>22</v>
      </c>
      <c r="B44" t="s">
        <v>52</v>
      </c>
      <c r="C44" s="4">
        <v>0</v>
      </c>
      <c r="D44" s="4">
        <v>0</v>
      </c>
      <c r="E44" s="4">
        <v>0</v>
      </c>
      <c r="F44" s="4">
        <v>0</v>
      </c>
      <c r="G44" s="4">
        <v>0</v>
      </c>
      <c r="H44" s="4">
        <v>0</v>
      </c>
      <c r="I44" s="4">
        <v>0</v>
      </c>
    </row>
    <row r="45" spans="1:9" x14ac:dyDescent="0.2">
      <c r="A45" t="s">
        <v>22</v>
      </c>
      <c r="B45" t="s">
        <v>45</v>
      </c>
      <c r="C45" s="4">
        <v>35</v>
      </c>
      <c r="D45" s="4">
        <v>35</v>
      </c>
      <c r="E45" s="4">
        <v>25</v>
      </c>
      <c r="F45" s="4">
        <v>200</v>
      </c>
      <c r="G45" s="4">
        <v>200</v>
      </c>
      <c r="H45" s="4">
        <v>15</v>
      </c>
      <c r="I45" s="4">
        <v>215</v>
      </c>
    </row>
    <row r="46" spans="1:9" x14ac:dyDescent="0.2">
      <c r="A46" t="s">
        <v>22</v>
      </c>
      <c r="B46" t="s">
        <v>38</v>
      </c>
      <c r="C46" s="4">
        <v>15</v>
      </c>
      <c r="D46" s="4">
        <v>20</v>
      </c>
      <c r="E46" s="4">
        <v>35</v>
      </c>
      <c r="F46" s="4">
        <v>30</v>
      </c>
      <c r="G46" s="4">
        <v>35</v>
      </c>
      <c r="H46" s="4">
        <v>15</v>
      </c>
      <c r="I46" s="4">
        <v>15</v>
      </c>
    </row>
    <row r="47" spans="1:9" x14ac:dyDescent="0.2">
      <c r="A47" t="s">
        <v>22</v>
      </c>
      <c r="B47" t="s">
        <v>53</v>
      </c>
      <c r="C47" s="4">
        <v>25</v>
      </c>
      <c r="D47" s="4">
        <v>20</v>
      </c>
      <c r="E47" s="4">
        <v>25</v>
      </c>
      <c r="F47" s="4">
        <v>30</v>
      </c>
      <c r="G47" s="4">
        <v>15</v>
      </c>
      <c r="H47" s="4">
        <v>25</v>
      </c>
      <c r="I47" s="4">
        <v>15</v>
      </c>
    </row>
    <row r="48" spans="1:9" x14ac:dyDescent="0.2">
      <c r="A48" t="s">
        <v>22</v>
      </c>
      <c r="B48" t="s">
        <v>54</v>
      </c>
      <c r="C48" s="4">
        <v>0</v>
      </c>
      <c r="D48" s="4">
        <v>0</v>
      </c>
      <c r="E48" s="4">
        <v>0</v>
      </c>
      <c r="F48" s="4">
        <v>0</v>
      </c>
      <c r="G48" s="5" t="s">
        <v>17</v>
      </c>
      <c r="H48" s="4">
        <v>0</v>
      </c>
      <c r="I48" s="4">
        <v>10</v>
      </c>
    </row>
    <row r="49" spans="1:9" x14ac:dyDescent="0.2">
      <c r="A49" t="s">
        <v>22</v>
      </c>
      <c r="B49" t="s">
        <v>55</v>
      </c>
      <c r="C49" s="4">
        <v>0</v>
      </c>
      <c r="D49" s="4">
        <v>0</v>
      </c>
      <c r="E49" s="4">
        <v>0</v>
      </c>
      <c r="F49" s="4">
        <v>0</v>
      </c>
      <c r="G49" s="4">
        <v>0</v>
      </c>
      <c r="H49" s="4">
        <v>0</v>
      </c>
      <c r="I49" s="4">
        <v>0</v>
      </c>
    </row>
    <row r="50" spans="1:9" x14ac:dyDescent="0.2">
      <c r="A50" t="s">
        <v>22</v>
      </c>
      <c r="B50" t="s">
        <v>46</v>
      </c>
      <c r="C50" s="4">
        <v>10</v>
      </c>
      <c r="D50" s="5" t="s">
        <v>17</v>
      </c>
      <c r="E50" s="5" t="s">
        <v>17</v>
      </c>
      <c r="F50" s="4">
        <v>0</v>
      </c>
      <c r="G50" s="4">
        <v>0</v>
      </c>
      <c r="H50" s="4">
        <v>0</v>
      </c>
      <c r="I50" s="4">
        <v>0</v>
      </c>
    </row>
    <row r="51" spans="1:9" x14ac:dyDescent="0.2">
      <c r="A51" t="s">
        <v>22</v>
      </c>
      <c r="B51" t="s">
        <v>39</v>
      </c>
      <c r="C51" s="4">
        <v>10</v>
      </c>
      <c r="D51" s="4">
        <v>95</v>
      </c>
      <c r="E51" s="4">
        <v>10</v>
      </c>
      <c r="F51" s="4">
        <v>0</v>
      </c>
      <c r="G51" s="4">
        <v>10</v>
      </c>
      <c r="H51" s="4">
        <v>25</v>
      </c>
      <c r="I51" s="4">
        <v>15</v>
      </c>
    </row>
    <row r="52" spans="1:9" x14ac:dyDescent="0.2">
      <c r="A52" t="s">
        <v>22</v>
      </c>
      <c r="B52" t="s">
        <v>40</v>
      </c>
      <c r="C52" s="4">
        <v>0</v>
      </c>
      <c r="D52" s="4">
        <v>0</v>
      </c>
      <c r="E52" s="4">
        <v>5</v>
      </c>
      <c r="F52" s="4">
        <v>5</v>
      </c>
      <c r="G52" s="4">
        <v>45</v>
      </c>
      <c r="H52" s="4">
        <v>20</v>
      </c>
      <c r="I52" s="4">
        <v>45</v>
      </c>
    </row>
    <row r="53" spans="1:9" x14ac:dyDescent="0.2">
      <c r="A53" t="s">
        <v>22</v>
      </c>
      <c r="B53" t="s">
        <v>47</v>
      </c>
      <c r="C53" s="4">
        <v>80</v>
      </c>
      <c r="D53" s="4">
        <v>100</v>
      </c>
      <c r="E53" s="4">
        <v>195</v>
      </c>
      <c r="F53" s="4">
        <v>180</v>
      </c>
      <c r="G53" s="4">
        <v>185</v>
      </c>
      <c r="H53" s="4">
        <v>5</v>
      </c>
      <c r="I53" s="4">
        <v>175</v>
      </c>
    </row>
    <row r="54" spans="1:9" x14ac:dyDescent="0.2">
      <c r="A54" t="s">
        <v>24</v>
      </c>
      <c r="B54" t="s">
        <v>56</v>
      </c>
      <c r="C54" s="4">
        <v>0</v>
      </c>
      <c r="D54" s="4">
        <v>0</v>
      </c>
      <c r="E54" s="4">
        <v>5</v>
      </c>
      <c r="F54" s="4">
        <v>0</v>
      </c>
      <c r="G54" s="4">
        <v>0</v>
      </c>
      <c r="H54" s="4">
        <v>0</v>
      </c>
      <c r="I54" s="4">
        <v>0</v>
      </c>
    </row>
    <row r="55" spans="1:9" x14ac:dyDescent="0.2">
      <c r="A55" t="s">
        <v>24</v>
      </c>
      <c r="B55" t="s">
        <v>41</v>
      </c>
      <c r="C55" s="4">
        <v>145</v>
      </c>
      <c r="D55" s="4">
        <v>200</v>
      </c>
      <c r="E55" s="4">
        <v>50</v>
      </c>
      <c r="F55" s="4">
        <v>70</v>
      </c>
      <c r="G55" s="4">
        <v>20</v>
      </c>
      <c r="H55" s="4">
        <v>100</v>
      </c>
      <c r="I55" s="4">
        <v>35</v>
      </c>
    </row>
    <row r="56" spans="1:9" x14ac:dyDescent="0.2">
      <c r="A56" t="s">
        <v>24</v>
      </c>
      <c r="B56" t="s">
        <v>42</v>
      </c>
      <c r="C56" s="5" t="s">
        <v>17</v>
      </c>
      <c r="D56" s="4">
        <v>0</v>
      </c>
      <c r="E56" s="4">
        <v>5</v>
      </c>
      <c r="F56" s="4">
        <v>0</v>
      </c>
      <c r="G56" s="4">
        <v>0</v>
      </c>
      <c r="H56" s="4">
        <v>0</v>
      </c>
      <c r="I56" s="4">
        <v>0</v>
      </c>
    </row>
    <row r="57" spans="1:9" x14ac:dyDescent="0.2">
      <c r="A57" t="s">
        <v>24</v>
      </c>
      <c r="B57" t="s">
        <v>43</v>
      </c>
      <c r="C57" s="4">
        <v>0</v>
      </c>
      <c r="D57" s="5" t="s">
        <v>17</v>
      </c>
      <c r="E57" s="4">
        <v>0</v>
      </c>
      <c r="F57" s="4">
        <v>0</v>
      </c>
      <c r="G57" s="4">
        <v>0</v>
      </c>
      <c r="H57" s="5" t="s">
        <v>30</v>
      </c>
      <c r="I57" s="5" t="s">
        <v>30</v>
      </c>
    </row>
    <row r="58" spans="1:9" x14ac:dyDescent="0.2">
      <c r="A58" t="s">
        <v>24</v>
      </c>
      <c r="B58" t="s">
        <v>57</v>
      </c>
      <c r="C58" s="5" t="s">
        <v>30</v>
      </c>
      <c r="D58" s="5" t="s">
        <v>30</v>
      </c>
      <c r="E58" s="5" t="s">
        <v>30</v>
      </c>
      <c r="F58" s="5" t="s">
        <v>30</v>
      </c>
      <c r="G58" s="5" t="s">
        <v>30</v>
      </c>
      <c r="H58" s="4">
        <v>0</v>
      </c>
      <c r="I58" s="4">
        <v>0</v>
      </c>
    </row>
    <row r="59" spans="1:9" x14ac:dyDescent="0.2">
      <c r="A59" t="s">
        <v>24</v>
      </c>
      <c r="B59" t="s">
        <v>58</v>
      </c>
      <c r="C59" s="4">
        <v>10</v>
      </c>
      <c r="D59" s="4">
        <v>10</v>
      </c>
      <c r="E59" s="5" t="s">
        <v>30</v>
      </c>
      <c r="F59" s="5" t="s">
        <v>30</v>
      </c>
      <c r="G59" s="5" t="s">
        <v>30</v>
      </c>
      <c r="H59" s="5" t="s">
        <v>30</v>
      </c>
      <c r="I59" s="5" t="s">
        <v>30</v>
      </c>
    </row>
    <row r="60" spans="1:9" x14ac:dyDescent="0.2">
      <c r="A60" t="s">
        <v>24</v>
      </c>
      <c r="B60" t="s">
        <v>59</v>
      </c>
      <c r="C60" s="4">
        <v>175</v>
      </c>
      <c r="D60" s="4">
        <v>120</v>
      </c>
      <c r="E60" s="4">
        <v>70</v>
      </c>
      <c r="F60" s="4">
        <v>30</v>
      </c>
      <c r="G60" s="4">
        <v>55</v>
      </c>
      <c r="H60" s="4">
        <v>20</v>
      </c>
      <c r="I60" s="4">
        <v>45</v>
      </c>
    </row>
    <row r="61" spans="1:9" x14ac:dyDescent="0.2">
      <c r="A61" t="s">
        <v>24</v>
      </c>
      <c r="B61" t="s">
        <v>51</v>
      </c>
      <c r="C61" s="4">
        <v>125</v>
      </c>
      <c r="D61" s="4">
        <v>125</v>
      </c>
      <c r="E61" s="4">
        <v>155</v>
      </c>
      <c r="F61" s="4">
        <v>10</v>
      </c>
      <c r="G61" s="4">
        <v>20</v>
      </c>
      <c r="H61" s="4">
        <v>0</v>
      </c>
      <c r="I61" s="4">
        <v>0</v>
      </c>
    </row>
    <row r="62" spans="1:9" x14ac:dyDescent="0.2">
      <c r="A62" t="s">
        <v>24</v>
      </c>
      <c r="B62" t="s">
        <v>45</v>
      </c>
      <c r="C62" s="4">
        <v>35</v>
      </c>
      <c r="D62" s="4">
        <v>35</v>
      </c>
      <c r="E62" s="4">
        <v>15</v>
      </c>
      <c r="F62" s="4">
        <v>0</v>
      </c>
      <c r="G62" s="4">
        <v>0</v>
      </c>
      <c r="H62" s="5" t="s">
        <v>30</v>
      </c>
      <c r="I62" s="5" t="s">
        <v>30</v>
      </c>
    </row>
    <row r="63" spans="1:9" x14ac:dyDescent="0.2">
      <c r="A63" t="s">
        <v>24</v>
      </c>
      <c r="B63" t="s">
        <v>38</v>
      </c>
      <c r="C63" s="4">
        <v>10</v>
      </c>
      <c r="D63" s="4">
        <v>10</v>
      </c>
      <c r="E63" s="4">
        <v>10</v>
      </c>
      <c r="F63" s="5" t="s">
        <v>17</v>
      </c>
      <c r="G63" s="4">
        <v>0</v>
      </c>
      <c r="H63" s="4">
        <v>0</v>
      </c>
      <c r="I63" s="4">
        <v>15</v>
      </c>
    </row>
    <row r="64" spans="1:9" x14ac:dyDescent="0.2">
      <c r="A64" t="s">
        <v>24</v>
      </c>
      <c r="B64" t="s">
        <v>53</v>
      </c>
      <c r="C64" s="4">
        <v>75</v>
      </c>
      <c r="D64" s="4">
        <v>35</v>
      </c>
      <c r="E64" s="4">
        <v>30</v>
      </c>
      <c r="F64" s="4">
        <v>45</v>
      </c>
      <c r="G64" s="4">
        <v>10</v>
      </c>
      <c r="H64" s="4">
        <v>10</v>
      </c>
      <c r="I64" s="5" t="s">
        <v>17</v>
      </c>
    </row>
    <row r="65" spans="1:9" x14ac:dyDescent="0.2">
      <c r="A65" t="s">
        <v>24</v>
      </c>
      <c r="B65" t="s">
        <v>54</v>
      </c>
      <c r="C65" s="4">
        <v>15</v>
      </c>
      <c r="D65" s="4">
        <v>35</v>
      </c>
      <c r="E65" s="4">
        <v>20</v>
      </c>
      <c r="F65" s="4">
        <v>0</v>
      </c>
      <c r="G65" s="5" t="s">
        <v>17</v>
      </c>
      <c r="H65" s="5" t="s">
        <v>17</v>
      </c>
      <c r="I65" s="4">
        <v>5</v>
      </c>
    </row>
    <row r="66" spans="1:9" x14ac:dyDescent="0.2">
      <c r="A66" t="s">
        <v>24</v>
      </c>
      <c r="B66" t="s">
        <v>46</v>
      </c>
      <c r="C66" s="4">
        <v>50</v>
      </c>
      <c r="D66" s="4">
        <v>0</v>
      </c>
      <c r="E66" s="4">
        <v>0</v>
      </c>
      <c r="F66" s="4">
        <v>0</v>
      </c>
      <c r="G66" s="4">
        <v>0</v>
      </c>
      <c r="H66" s="4">
        <v>0</v>
      </c>
      <c r="I66" s="4">
        <v>0</v>
      </c>
    </row>
    <row r="67" spans="1:9" x14ac:dyDescent="0.2">
      <c r="A67" t="s">
        <v>24</v>
      </c>
      <c r="B67" t="s">
        <v>39</v>
      </c>
      <c r="C67" s="4">
        <v>30</v>
      </c>
      <c r="D67" s="4">
        <v>30</v>
      </c>
      <c r="E67" s="4">
        <v>5</v>
      </c>
      <c r="F67" s="4">
        <v>20</v>
      </c>
      <c r="G67" s="4">
        <v>0</v>
      </c>
      <c r="H67" s="4">
        <v>0</v>
      </c>
      <c r="I67" s="4">
        <v>5</v>
      </c>
    </row>
    <row r="68" spans="1:9" x14ac:dyDescent="0.2">
      <c r="A68" t="s">
        <v>24</v>
      </c>
      <c r="B68" t="s">
        <v>47</v>
      </c>
      <c r="C68" s="4">
        <v>25</v>
      </c>
      <c r="D68" s="4">
        <v>30</v>
      </c>
      <c r="E68" s="4">
        <v>30</v>
      </c>
      <c r="F68" s="4">
        <v>20</v>
      </c>
      <c r="G68" s="4">
        <v>35</v>
      </c>
      <c r="H68" s="4">
        <v>20</v>
      </c>
      <c r="I68" s="4">
        <v>35</v>
      </c>
    </row>
    <row r="69" spans="1:9" x14ac:dyDescent="0.2">
      <c r="A69" t="s">
        <v>26</v>
      </c>
      <c r="B69" t="s">
        <v>41</v>
      </c>
      <c r="C69" s="4">
        <v>0</v>
      </c>
      <c r="D69" s="4">
        <v>15</v>
      </c>
      <c r="E69" s="4">
        <v>0</v>
      </c>
      <c r="F69" s="4">
        <v>40</v>
      </c>
      <c r="G69" s="4">
        <v>0</v>
      </c>
      <c r="H69" s="4">
        <v>20</v>
      </c>
      <c r="I69" s="4">
        <v>15</v>
      </c>
    </row>
    <row r="70" spans="1:9" x14ac:dyDescent="0.2">
      <c r="A70" t="s">
        <v>26</v>
      </c>
      <c r="B70" t="s">
        <v>43</v>
      </c>
      <c r="C70" s="4">
        <v>0</v>
      </c>
      <c r="D70" s="4">
        <v>0</v>
      </c>
      <c r="E70" s="4">
        <v>0</v>
      </c>
      <c r="F70" s="5" t="s">
        <v>30</v>
      </c>
      <c r="G70" s="5" t="s">
        <v>30</v>
      </c>
      <c r="H70" s="5" t="s">
        <v>30</v>
      </c>
      <c r="I70" s="5" t="s">
        <v>30</v>
      </c>
    </row>
    <row r="71" spans="1:9" x14ac:dyDescent="0.2">
      <c r="A71" t="s">
        <v>26</v>
      </c>
      <c r="B71" t="s">
        <v>58</v>
      </c>
      <c r="C71" s="4">
        <v>10</v>
      </c>
      <c r="D71" s="5" t="s">
        <v>17</v>
      </c>
      <c r="E71" s="5" t="s">
        <v>30</v>
      </c>
      <c r="F71" s="5" t="s">
        <v>30</v>
      </c>
      <c r="G71" s="5" t="s">
        <v>30</v>
      </c>
      <c r="H71" s="5" t="s">
        <v>30</v>
      </c>
      <c r="I71" s="5" t="s">
        <v>30</v>
      </c>
    </row>
    <row r="72" spans="1:9" x14ac:dyDescent="0.2">
      <c r="A72" t="s">
        <v>26</v>
      </c>
      <c r="B72" t="s">
        <v>59</v>
      </c>
      <c r="C72" s="4">
        <v>175</v>
      </c>
      <c r="D72" s="4">
        <v>205</v>
      </c>
      <c r="E72" s="4">
        <v>155</v>
      </c>
      <c r="F72" s="4">
        <v>165</v>
      </c>
      <c r="G72" s="4">
        <v>180</v>
      </c>
      <c r="H72" s="4">
        <v>240</v>
      </c>
      <c r="I72" s="4">
        <v>200</v>
      </c>
    </row>
    <row r="73" spans="1:9" x14ac:dyDescent="0.2">
      <c r="A73" t="s">
        <v>26</v>
      </c>
      <c r="B73" t="s">
        <v>51</v>
      </c>
      <c r="C73" s="4">
        <v>35</v>
      </c>
      <c r="D73" s="5" t="s">
        <v>17</v>
      </c>
      <c r="E73" s="5" t="s">
        <v>30</v>
      </c>
      <c r="F73" s="5" t="s">
        <v>30</v>
      </c>
      <c r="G73" s="5" t="s">
        <v>30</v>
      </c>
      <c r="H73" s="5" t="s">
        <v>30</v>
      </c>
      <c r="I73" s="5" t="s">
        <v>30</v>
      </c>
    </row>
    <row r="74" spans="1:9" x14ac:dyDescent="0.2">
      <c r="A74" t="s">
        <v>26</v>
      </c>
      <c r="B74" t="s">
        <v>45</v>
      </c>
      <c r="C74" s="4">
        <v>30</v>
      </c>
      <c r="D74" s="4">
        <v>20</v>
      </c>
      <c r="E74" s="4">
        <v>15</v>
      </c>
      <c r="F74" s="4">
        <v>0</v>
      </c>
      <c r="G74" s="4">
        <v>0</v>
      </c>
      <c r="H74" s="5" t="s">
        <v>30</v>
      </c>
      <c r="I74" s="5" t="s">
        <v>30</v>
      </c>
    </row>
    <row r="75" spans="1:9" x14ac:dyDescent="0.2">
      <c r="A75" t="s">
        <v>26</v>
      </c>
      <c r="B75" t="s">
        <v>38</v>
      </c>
      <c r="C75" s="4">
        <v>25</v>
      </c>
      <c r="D75" s="4">
        <v>5</v>
      </c>
      <c r="E75" s="5" t="s">
        <v>17</v>
      </c>
      <c r="F75" s="4">
        <v>10</v>
      </c>
      <c r="G75" s="4">
        <v>10</v>
      </c>
      <c r="H75" s="4">
        <v>10</v>
      </c>
      <c r="I75" s="4">
        <v>0</v>
      </c>
    </row>
    <row r="76" spans="1:9" x14ac:dyDescent="0.2">
      <c r="A76" t="s">
        <v>26</v>
      </c>
      <c r="B76" t="s">
        <v>53</v>
      </c>
      <c r="C76" s="4">
        <v>15</v>
      </c>
      <c r="D76" s="4">
        <v>0</v>
      </c>
      <c r="E76" s="4">
        <v>0</v>
      </c>
      <c r="F76" s="5" t="s">
        <v>30</v>
      </c>
      <c r="G76" s="5" t="s">
        <v>30</v>
      </c>
      <c r="H76" s="5" t="s">
        <v>30</v>
      </c>
      <c r="I76" s="5" t="s">
        <v>30</v>
      </c>
    </row>
    <row r="77" spans="1:9" x14ac:dyDescent="0.2">
      <c r="A77" t="s">
        <v>26</v>
      </c>
      <c r="B77" t="s">
        <v>46</v>
      </c>
      <c r="C77" s="4">
        <v>0</v>
      </c>
      <c r="D77" s="4">
        <v>0</v>
      </c>
      <c r="E77" s="5" t="s">
        <v>17</v>
      </c>
      <c r="F77" s="4">
        <v>0</v>
      </c>
      <c r="G77" s="4">
        <v>0</v>
      </c>
      <c r="H77" s="4">
        <v>0</v>
      </c>
      <c r="I77" s="4">
        <v>0</v>
      </c>
    </row>
    <row r="78" spans="1:9" x14ac:dyDescent="0.2">
      <c r="A78" t="s">
        <v>26</v>
      </c>
      <c r="B78" t="s">
        <v>39</v>
      </c>
      <c r="C78" s="4">
        <v>0</v>
      </c>
      <c r="D78" s="4">
        <v>0</v>
      </c>
      <c r="E78" s="4">
        <v>0</v>
      </c>
      <c r="F78" s="4">
        <v>0</v>
      </c>
      <c r="G78" s="4">
        <v>0</v>
      </c>
      <c r="H78" s="4">
        <v>0</v>
      </c>
      <c r="I78" s="4">
        <v>0</v>
      </c>
    </row>
    <row r="79" spans="1:9" x14ac:dyDescent="0.2">
      <c r="A79" t="s">
        <v>26</v>
      </c>
      <c r="B79" t="s">
        <v>60</v>
      </c>
      <c r="C79" s="4">
        <v>0</v>
      </c>
      <c r="D79" s="4">
        <v>0</v>
      </c>
      <c r="E79" s="4">
        <v>0</v>
      </c>
      <c r="F79" s="4">
        <v>0</v>
      </c>
      <c r="G79" s="4">
        <v>0</v>
      </c>
      <c r="H79" s="4">
        <v>0</v>
      </c>
      <c r="I79" s="4">
        <v>0</v>
      </c>
    </row>
    <row r="80" spans="1:9" x14ac:dyDescent="0.2">
      <c r="A80" t="s">
        <v>28</v>
      </c>
      <c r="B80" t="s">
        <v>45</v>
      </c>
      <c r="C80" s="4">
        <v>10</v>
      </c>
      <c r="D80" s="4">
        <v>0</v>
      </c>
      <c r="E80" s="4">
        <v>0</v>
      </c>
      <c r="F80" s="5" t="s">
        <v>30</v>
      </c>
      <c r="G80" s="5" t="s">
        <v>30</v>
      </c>
      <c r="H80" s="5" t="s">
        <v>30</v>
      </c>
      <c r="I80" s="5" t="s">
        <v>30</v>
      </c>
    </row>
  </sheetData>
  <pageMargins left="0.7" right="0.7" top="0.75" bottom="0.75" header="0.3" footer="0.3"/>
  <pageSetup paperSize="9" orientation="portrait" horizontalDpi="300" verticalDpi="300"/>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I80"/>
  <sheetViews>
    <sheetView workbookViewId="0"/>
  </sheetViews>
  <sheetFormatPr defaultColWidth="11.109375" defaultRowHeight="15" x14ac:dyDescent="0.2"/>
  <cols>
    <col min="1" max="1" width="6.6640625" customWidth="1"/>
    <col min="2" max="2" width="52.6640625" customWidth="1"/>
    <col min="3" max="9" width="19.6640625" customWidth="1"/>
  </cols>
  <sheetData>
    <row r="1" spans="1:9" ht="30" customHeight="1" x14ac:dyDescent="0.2">
      <c r="A1" s="12" t="s">
        <v>107</v>
      </c>
    </row>
    <row r="2" spans="1:9" x14ac:dyDescent="0.2">
      <c r="A2" t="s">
        <v>61</v>
      </c>
    </row>
    <row r="3" spans="1:9" x14ac:dyDescent="0.2">
      <c r="A3" t="s">
        <v>62</v>
      </c>
    </row>
    <row r="4" spans="1:9" ht="15.75" x14ac:dyDescent="0.25">
      <c r="A4" s="3" t="s">
        <v>6</v>
      </c>
      <c r="B4" s="3" t="s">
        <v>7</v>
      </c>
      <c r="C4" s="3" t="s">
        <v>8</v>
      </c>
      <c r="D4" s="3" t="s">
        <v>9</v>
      </c>
      <c r="E4" s="3" t="s">
        <v>10</v>
      </c>
      <c r="F4" s="3" t="s">
        <v>11</v>
      </c>
      <c r="G4" s="3" t="s">
        <v>12</v>
      </c>
      <c r="H4" s="3" t="s">
        <v>13</v>
      </c>
      <c r="I4" s="3" t="s">
        <v>14</v>
      </c>
    </row>
    <row r="5" spans="1:9" x14ac:dyDescent="0.2">
      <c r="A5" t="s">
        <v>15</v>
      </c>
      <c r="B5" t="s">
        <v>16</v>
      </c>
      <c r="C5" s="4">
        <v>5</v>
      </c>
      <c r="D5" s="5" t="s">
        <v>17</v>
      </c>
      <c r="E5" s="5" t="s">
        <v>17</v>
      </c>
      <c r="F5" s="5" t="s">
        <v>17</v>
      </c>
      <c r="G5" s="5" t="s">
        <v>17</v>
      </c>
      <c r="H5" s="4">
        <v>0</v>
      </c>
      <c r="I5" s="4">
        <v>0</v>
      </c>
    </row>
    <row r="6" spans="1:9" x14ac:dyDescent="0.2">
      <c r="A6" t="s">
        <v>18</v>
      </c>
      <c r="B6" t="s">
        <v>19</v>
      </c>
      <c r="C6" s="4">
        <v>10</v>
      </c>
      <c r="D6" s="4">
        <v>25</v>
      </c>
      <c r="E6" s="5" t="s">
        <v>17</v>
      </c>
      <c r="F6" s="4">
        <v>10</v>
      </c>
      <c r="G6" s="4">
        <v>5</v>
      </c>
      <c r="H6" s="4">
        <v>45</v>
      </c>
      <c r="I6" s="5" t="s">
        <v>17</v>
      </c>
    </row>
    <row r="7" spans="1:9" x14ac:dyDescent="0.2">
      <c r="A7" t="s">
        <v>20</v>
      </c>
      <c r="B7" t="s">
        <v>21</v>
      </c>
      <c r="C7" s="4">
        <v>40</v>
      </c>
      <c r="D7" s="4">
        <v>45</v>
      </c>
      <c r="E7" s="4">
        <v>60</v>
      </c>
      <c r="F7" s="4">
        <v>75</v>
      </c>
      <c r="G7" s="4">
        <v>15</v>
      </c>
      <c r="H7" s="4">
        <v>25</v>
      </c>
      <c r="I7" s="4">
        <v>45</v>
      </c>
    </row>
    <row r="8" spans="1:9" x14ac:dyDescent="0.2">
      <c r="A8" t="s">
        <v>22</v>
      </c>
      <c r="B8" t="s">
        <v>23</v>
      </c>
      <c r="C8" s="4">
        <v>350</v>
      </c>
      <c r="D8" s="4">
        <v>370</v>
      </c>
      <c r="E8" s="4">
        <v>295</v>
      </c>
      <c r="F8" s="4">
        <v>315</v>
      </c>
      <c r="G8" s="4">
        <v>105</v>
      </c>
      <c r="H8" s="4">
        <v>285</v>
      </c>
      <c r="I8" s="4">
        <v>135</v>
      </c>
    </row>
    <row r="9" spans="1:9" x14ac:dyDescent="0.2">
      <c r="A9" t="s">
        <v>24</v>
      </c>
      <c r="B9" t="s">
        <v>25</v>
      </c>
      <c r="C9" s="4">
        <v>150</v>
      </c>
      <c r="D9" s="4">
        <v>145</v>
      </c>
      <c r="E9" s="4">
        <v>45</v>
      </c>
      <c r="F9" s="4">
        <v>65</v>
      </c>
      <c r="G9" s="4">
        <v>40</v>
      </c>
      <c r="H9" s="4">
        <v>30</v>
      </c>
      <c r="I9" s="4">
        <v>45</v>
      </c>
    </row>
    <row r="10" spans="1:9" x14ac:dyDescent="0.2">
      <c r="A10" t="s">
        <v>26</v>
      </c>
      <c r="B10" t="s">
        <v>27</v>
      </c>
      <c r="C10" s="4">
        <v>75</v>
      </c>
      <c r="D10" s="4">
        <v>100</v>
      </c>
      <c r="E10" s="4">
        <v>105</v>
      </c>
      <c r="F10" s="4">
        <v>65</v>
      </c>
      <c r="G10" s="4">
        <v>30</v>
      </c>
      <c r="H10" s="4">
        <v>30</v>
      </c>
      <c r="I10" s="4">
        <v>30</v>
      </c>
    </row>
    <row r="11" spans="1:9" x14ac:dyDescent="0.2">
      <c r="A11" t="s">
        <v>28</v>
      </c>
      <c r="B11" t="s">
        <v>29</v>
      </c>
      <c r="C11" s="4">
        <v>0</v>
      </c>
      <c r="D11" s="4">
        <v>0</v>
      </c>
      <c r="E11" s="4">
        <v>0</v>
      </c>
      <c r="F11" s="5" t="s">
        <v>30</v>
      </c>
      <c r="G11" s="5" t="s">
        <v>30</v>
      </c>
      <c r="H11" s="5" t="s">
        <v>30</v>
      </c>
      <c r="I11" s="5" t="s">
        <v>30</v>
      </c>
    </row>
    <row r="12" spans="1:9" x14ac:dyDescent="0.2">
      <c r="A12" s="8" t="s">
        <v>15</v>
      </c>
      <c r="B12" s="8" t="s">
        <v>31</v>
      </c>
      <c r="C12" s="7">
        <v>0</v>
      </c>
      <c r="D12" s="7">
        <v>0</v>
      </c>
      <c r="E12" s="7">
        <v>0</v>
      </c>
      <c r="F12" s="7">
        <v>0</v>
      </c>
      <c r="G12" s="6" t="s">
        <v>30</v>
      </c>
      <c r="H12" s="6" t="s">
        <v>30</v>
      </c>
      <c r="I12" s="6" t="s">
        <v>30</v>
      </c>
    </row>
    <row r="13" spans="1:9" x14ac:dyDescent="0.2">
      <c r="A13" t="s">
        <v>15</v>
      </c>
      <c r="B13" t="s">
        <v>32</v>
      </c>
      <c r="C13" s="4">
        <v>0</v>
      </c>
      <c r="D13" s="4">
        <v>0</v>
      </c>
      <c r="E13" s="4">
        <v>0</v>
      </c>
      <c r="F13" s="4">
        <v>0</v>
      </c>
      <c r="G13" s="5" t="s">
        <v>30</v>
      </c>
      <c r="H13" s="5" t="s">
        <v>30</v>
      </c>
      <c r="I13" s="5" t="s">
        <v>30</v>
      </c>
    </row>
    <row r="14" spans="1:9" x14ac:dyDescent="0.2">
      <c r="A14" t="s">
        <v>15</v>
      </c>
      <c r="B14" t="s">
        <v>33</v>
      </c>
      <c r="C14" s="4">
        <v>0</v>
      </c>
      <c r="D14" s="4">
        <v>0</v>
      </c>
      <c r="E14" s="4">
        <v>0</v>
      </c>
      <c r="F14" s="4">
        <v>0</v>
      </c>
      <c r="G14" s="5" t="s">
        <v>30</v>
      </c>
      <c r="H14" s="5" t="s">
        <v>30</v>
      </c>
      <c r="I14" s="5" t="s">
        <v>30</v>
      </c>
    </row>
    <row r="15" spans="1:9" x14ac:dyDescent="0.2">
      <c r="A15" t="s">
        <v>15</v>
      </c>
      <c r="B15" t="s">
        <v>34</v>
      </c>
      <c r="C15" s="4">
        <v>0</v>
      </c>
      <c r="D15" s="4">
        <v>0</v>
      </c>
      <c r="E15" s="4">
        <v>0</v>
      </c>
      <c r="F15" s="4">
        <v>0</v>
      </c>
      <c r="G15" s="4">
        <v>0</v>
      </c>
      <c r="H15" s="4">
        <v>0</v>
      </c>
      <c r="I15" s="4">
        <v>0</v>
      </c>
    </row>
    <row r="16" spans="1:9" x14ac:dyDescent="0.2">
      <c r="A16" t="s">
        <v>15</v>
      </c>
      <c r="B16" t="s">
        <v>35</v>
      </c>
      <c r="C16" s="5" t="s">
        <v>17</v>
      </c>
      <c r="D16" s="5" t="s">
        <v>17</v>
      </c>
      <c r="E16" s="4">
        <v>0</v>
      </c>
      <c r="F16" s="5" t="s">
        <v>17</v>
      </c>
      <c r="G16" s="5" t="s">
        <v>17</v>
      </c>
      <c r="H16" s="4">
        <v>0</v>
      </c>
      <c r="I16" s="4">
        <v>0</v>
      </c>
    </row>
    <row r="17" spans="1:9" x14ac:dyDescent="0.2">
      <c r="A17" t="s">
        <v>15</v>
      </c>
      <c r="B17" t="s">
        <v>36</v>
      </c>
      <c r="C17" s="5" t="s">
        <v>17</v>
      </c>
      <c r="D17" s="5" t="s">
        <v>17</v>
      </c>
      <c r="E17" s="5" t="s">
        <v>17</v>
      </c>
      <c r="F17" s="4">
        <v>0</v>
      </c>
      <c r="G17" s="4">
        <v>0</v>
      </c>
      <c r="H17" s="4">
        <v>0</v>
      </c>
      <c r="I17" s="4">
        <v>0</v>
      </c>
    </row>
    <row r="18" spans="1:9" x14ac:dyDescent="0.2">
      <c r="A18" t="s">
        <v>15</v>
      </c>
      <c r="B18" t="s">
        <v>37</v>
      </c>
      <c r="C18" s="5" t="s">
        <v>17</v>
      </c>
      <c r="D18" s="5" t="s">
        <v>17</v>
      </c>
      <c r="E18" s="4">
        <v>0</v>
      </c>
      <c r="F18" s="5" t="s">
        <v>17</v>
      </c>
      <c r="G18" s="4">
        <v>0</v>
      </c>
      <c r="H18" s="4">
        <v>0</v>
      </c>
      <c r="I18" s="4">
        <v>0</v>
      </c>
    </row>
    <row r="19" spans="1:9" x14ac:dyDescent="0.2">
      <c r="A19" t="s">
        <v>18</v>
      </c>
      <c r="B19" t="s">
        <v>34</v>
      </c>
      <c r="C19" s="4">
        <v>0</v>
      </c>
      <c r="D19" s="4">
        <v>10</v>
      </c>
      <c r="E19" s="4">
        <v>0</v>
      </c>
      <c r="F19" s="4">
        <v>0</v>
      </c>
      <c r="G19" s="4">
        <v>0</v>
      </c>
      <c r="H19" s="4">
        <v>10</v>
      </c>
      <c r="I19" s="4">
        <v>0</v>
      </c>
    </row>
    <row r="20" spans="1:9" x14ac:dyDescent="0.2">
      <c r="A20" t="s">
        <v>18</v>
      </c>
      <c r="B20" t="s">
        <v>35</v>
      </c>
      <c r="C20" s="4">
        <v>5</v>
      </c>
      <c r="D20" s="4">
        <v>5</v>
      </c>
      <c r="E20" s="4">
        <v>0</v>
      </c>
      <c r="F20" s="5" t="s">
        <v>17</v>
      </c>
      <c r="G20" s="5" t="s">
        <v>17</v>
      </c>
      <c r="H20" s="4">
        <v>30</v>
      </c>
      <c r="I20" s="4">
        <v>0</v>
      </c>
    </row>
    <row r="21" spans="1:9" x14ac:dyDescent="0.2">
      <c r="A21" t="s">
        <v>18</v>
      </c>
      <c r="B21" t="s">
        <v>36</v>
      </c>
      <c r="C21" s="4">
        <v>0</v>
      </c>
      <c r="D21" s="4">
        <v>0</v>
      </c>
      <c r="E21" s="5" t="s">
        <v>17</v>
      </c>
      <c r="F21" s="5" t="s">
        <v>17</v>
      </c>
      <c r="G21" s="4">
        <v>0</v>
      </c>
      <c r="H21" s="5" t="s">
        <v>17</v>
      </c>
      <c r="I21" s="4">
        <v>0</v>
      </c>
    </row>
    <row r="22" spans="1:9" x14ac:dyDescent="0.2">
      <c r="A22" t="s">
        <v>18</v>
      </c>
      <c r="B22" t="s">
        <v>37</v>
      </c>
      <c r="C22" s="5" t="s">
        <v>17</v>
      </c>
      <c r="D22" s="4">
        <v>10</v>
      </c>
      <c r="E22" s="4">
        <v>0</v>
      </c>
      <c r="F22" s="5" t="s">
        <v>17</v>
      </c>
      <c r="G22" s="5" t="s">
        <v>17</v>
      </c>
      <c r="H22" s="4">
        <v>0</v>
      </c>
      <c r="I22" s="4">
        <v>0</v>
      </c>
    </row>
    <row r="23" spans="1:9" x14ac:dyDescent="0.2">
      <c r="A23" t="s">
        <v>18</v>
      </c>
      <c r="B23" t="s">
        <v>38</v>
      </c>
      <c r="C23" s="4">
        <v>0</v>
      </c>
      <c r="D23" s="4">
        <v>0</v>
      </c>
      <c r="E23" s="4">
        <v>0</v>
      </c>
      <c r="F23" s="5" t="s">
        <v>17</v>
      </c>
      <c r="G23" s="4">
        <v>0</v>
      </c>
      <c r="H23" s="4">
        <v>0</v>
      </c>
      <c r="I23" s="4">
        <v>0</v>
      </c>
    </row>
    <row r="24" spans="1:9" x14ac:dyDescent="0.2">
      <c r="A24" t="s">
        <v>18</v>
      </c>
      <c r="B24" t="s">
        <v>39</v>
      </c>
      <c r="C24" s="4">
        <v>0</v>
      </c>
      <c r="D24" s="4">
        <v>0</v>
      </c>
      <c r="E24" s="4">
        <v>0</v>
      </c>
      <c r="F24" s="4">
        <v>0</v>
      </c>
      <c r="G24" s="4">
        <v>0</v>
      </c>
      <c r="H24" s="4">
        <v>0</v>
      </c>
      <c r="I24" s="4">
        <v>0</v>
      </c>
    </row>
    <row r="25" spans="1:9" x14ac:dyDescent="0.2">
      <c r="A25" t="s">
        <v>18</v>
      </c>
      <c r="B25" t="s">
        <v>40</v>
      </c>
      <c r="C25" s="4">
        <v>0</v>
      </c>
      <c r="D25" s="4">
        <v>0</v>
      </c>
      <c r="E25" s="4">
        <v>0</v>
      </c>
      <c r="F25" s="4">
        <v>0</v>
      </c>
      <c r="G25" s="4">
        <v>0</v>
      </c>
      <c r="H25" s="4">
        <v>0</v>
      </c>
      <c r="I25" s="5" t="s">
        <v>17</v>
      </c>
    </row>
    <row r="26" spans="1:9" x14ac:dyDescent="0.2">
      <c r="A26" t="s">
        <v>20</v>
      </c>
      <c r="B26" t="s">
        <v>41</v>
      </c>
      <c r="C26" s="5" t="s">
        <v>17</v>
      </c>
      <c r="D26" s="4">
        <v>0</v>
      </c>
      <c r="E26" s="4">
        <v>0</v>
      </c>
      <c r="F26" s="4">
        <v>35</v>
      </c>
      <c r="G26" s="4">
        <v>0</v>
      </c>
      <c r="H26" s="4">
        <v>0</v>
      </c>
      <c r="I26" s="4">
        <v>0</v>
      </c>
    </row>
    <row r="27" spans="1:9" x14ac:dyDescent="0.2">
      <c r="A27" t="s">
        <v>20</v>
      </c>
      <c r="B27" t="s">
        <v>42</v>
      </c>
      <c r="C27" s="4">
        <v>0</v>
      </c>
      <c r="D27" s="4">
        <v>0</v>
      </c>
      <c r="E27" s="4">
        <v>0</v>
      </c>
      <c r="F27" s="4">
        <v>0</v>
      </c>
      <c r="G27" s="4">
        <v>0</v>
      </c>
      <c r="H27" s="4">
        <v>0</v>
      </c>
      <c r="I27" s="4">
        <v>0</v>
      </c>
    </row>
    <row r="28" spans="1:9" x14ac:dyDescent="0.2">
      <c r="A28" t="s">
        <v>20</v>
      </c>
      <c r="B28" t="s">
        <v>43</v>
      </c>
      <c r="C28" s="4">
        <v>0</v>
      </c>
      <c r="D28" s="4">
        <v>0</v>
      </c>
      <c r="E28" s="4">
        <v>0</v>
      </c>
      <c r="F28" s="4">
        <v>0</v>
      </c>
      <c r="G28" s="4">
        <v>0</v>
      </c>
      <c r="H28" s="4">
        <v>0</v>
      </c>
      <c r="I28" s="4">
        <v>0</v>
      </c>
    </row>
    <row r="29" spans="1:9" x14ac:dyDescent="0.2">
      <c r="A29" t="s">
        <v>20</v>
      </c>
      <c r="B29" t="s">
        <v>44</v>
      </c>
      <c r="C29" s="4">
        <v>0</v>
      </c>
      <c r="D29" s="4">
        <v>0</v>
      </c>
      <c r="E29" s="4">
        <v>0</v>
      </c>
      <c r="F29" s="4">
        <v>0</v>
      </c>
      <c r="G29" s="4">
        <v>0</v>
      </c>
      <c r="H29" s="4">
        <v>0</v>
      </c>
      <c r="I29" s="4">
        <v>0</v>
      </c>
    </row>
    <row r="30" spans="1:9" x14ac:dyDescent="0.2">
      <c r="A30" t="s">
        <v>20</v>
      </c>
      <c r="B30" t="s">
        <v>45</v>
      </c>
      <c r="C30" s="4">
        <v>35</v>
      </c>
      <c r="D30" s="4">
        <v>45</v>
      </c>
      <c r="E30" s="4">
        <v>60</v>
      </c>
      <c r="F30" s="4">
        <v>40</v>
      </c>
      <c r="G30" s="4">
        <v>15</v>
      </c>
      <c r="H30" s="4">
        <v>25</v>
      </c>
      <c r="I30" s="4">
        <v>40</v>
      </c>
    </row>
    <row r="31" spans="1:9" x14ac:dyDescent="0.2">
      <c r="A31" t="s">
        <v>20</v>
      </c>
      <c r="B31" t="s">
        <v>38</v>
      </c>
      <c r="C31" s="4">
        <v>0</v>
      </c>
      <c r="D31" s="4">
        <v>0</v>
      </c>
      <c r="E31" s="4">
        <v>0</v>
      </c>
      <c r="F31" s="4">
        <v>0</v>
      </c>
      <c r="G31" s="4">
        <v>0</v>
      </c>
      <c r="H31" s="4">
        <v>0</v>
      </c>
      <c r="I31" s="4">
        <v>0</v>
      </c>
    </row>
    <row r="32" spans="1:9" x14ac:dyDescent="0.2">
      <c r="A32" t="s">
        <v>20</v>
      </c>
      <c r="B32" t="s">
        <v>46</v>
      </c>
      <c r="C32" s="4">
        <v>0</v>
      </c>
      <c r="D32" s="4">
        <v>0</v>
      </c>
      <c r="E32" s="4">
        <v>0</v>
      </c>
      <c r="F32" s="5" t="s">
        <v>17</v>
      </c>
      <c r="G32" s="4">
        <v>0</v>
      </c>
      <c r="H32" s="4">
        <v>0</v>
      </c>
      <c r="I32" s="4">
        <v>0</v>
      </c>
    </row>
    <row r="33" spans="1:9" x14ac:dyDescent="0.2">
      <c r="A33" t="s">
        <v>20</v>
      </c>
      <c r="B33" t="s">
        <v>39</v>
      </c>
      <c r="C33" s="4">
        <v>0</v>
      </c>
      <c r="D33" s="4">
        <v>0</v>
      </c>
      <c r="E33" s="4">
        <v>0</v>
      </c>
      <c r="F33" s="4">
        <v>0</v>
      </c>
      <c r="G33" s="4">
        <v>0</v>
      </c>
      <c r="H33" s="4">
        <v>0</v>
      </c>
      <c r="I33" s="4">
        <v>0</v>
      </c>
    </row>
    <row r="34" spans="1:9" x14ac:dyDescent="0.2">
      <c r="A34" t="s">
        <v>20</v>
      </c>
      <c r="B34" t="s">
        <v>40</v>
      </c>
      <c r="C34" s="4">
        <v>0</v>
      </c>
      <c r="D34" s="4">
        <v>0</v>
      </c>
      <c r="E34" s="4">
        <v>0</v>
      </c>
      <c r="F34" s="4">
        <v>0</v>
      </c>
      <c r="G34" s="4">
        <v>0</v>
      </c>
      <c r="H34" s="4">
        <v>0</v>
      </c>
      <c r="I34" s="5" t="s">
        <v>17</v>
      </c>
    </row>
    <row r="35" spans="1:9" x14ac:dyDescent="0.2">
      <c r="A35" t="s">
        <v>20</v>
      </c>
      <c r="B35" t="s">
        <v>47</v>
      </c>
      <c r="C35" s="5" t="s">
        <v>17</v>
      </c>
      <c r="D35" s="4">
        <v>0</v>
      </c>
      <c r="E35" s="5" t="s">
        <v>17</v>
      </c>
      <c r="F35" s="4">
        <v>0</v>
      </c>
      <c r="G35" s="4">
        <v>0</v>
      </c>
      <c r="H35" s="5" t="s">
        <v>17</v>
      </c>
      <c r="I35" s="4">
        <v>0</v>
      </c>
    </row>
    <row r="36" spans="1:9" x14ac:dyDescent="0.2">
      <c r="A36" t="s">
        <v>22</v>
      </c>
      <c r="B36" t="s">
        <v>41</v>
      </c>
      <c r="C36" s="4">
        <v>55</v>
      </c>
      <c r="D36" s="4">
        <v>40</v>
      </c>
      <c r="E36" s="4">
        <v>0</v>
      </c>
      <c r="F36" s="4">
        <v>0</v>
      </c>
      <c r="G36" s="4">
        <v>0</v>
      </c>
      <c r="H36" s="4">
        <v>0</v>
      </c>
      <c r="I36" s="4">
        <v>0</v>
      </c>
    </row>
    <row r="37" spans="1:9" x14ac:dyDescent="0.2">
      <c r="A37" t="s">
        <v>22</v>
      </c>
      <c r="B37" t="s">
        <v>42</v>
      </c>
      <c r="C37" s="4">
        <v>0</v>
      </c>
      <c r="D37" s="4">
        <v>0</v>
      </c>
      <c r="E37" s="4">
        <v>0</v>
      </c>
      <c r="F37" s="4">
        <v>0</v>
      </c>
      <c r="G37" s="4">
        <v>0</v>
      </c>
      <c r="H37" s="4">
        <v>0</v>
      </c>
      <c r="I37" s="4">
        <v>0</v>
      </c>
    </row>
    <row r="38" spans="1:9" x14ac:dyDescent="0.2">
      <c r="A38" t="s">
        <v>22</v>
      </c>
      <c r="B38" t="s">
        <v>43</v>
      </c>
      <c r="C38" s="4">
        <v>0</v>
      </c>
      <c r="D38" s="4">
        <v>0</v>
      </c>
      <c r="E38" s="4">
        <v>0</v>
      </c>
      <c r="F38" s="4">
        <v>0</v>
      </c>
      <c r="G38" s="4">
        <v>0</v>
      </c>
      <c r="H38" s="4">
        <v>0</v>
      </c>
      <c r="I38" s="4">
        <v>0</v>
      </c>
    </row>
    <row r="39" spans="1:9" x14ac:dyDescent="0.2">
      <c r="A39" t="s">
        <v>22</v>
      </c>
      <c r="B39" t="s">
        <v>48</v>
      </c>
      <c r="C39" s="4">
        <v>0</v>
      </c>
      <c r="D39" s="4">
        <v>0</v>
      </c>
      <c r="E39" s="4">
        <v>0</v>
      </c>
      <c r="F39" s="4">
        <v>0</v>
      </c>
      <c r="G39" s="4">
        <v>0</v>
      </c>
      <c r="H39" s="4">
        <v>0</v>
      </c>
      <c r="I39" s="4">
        <v>0</v>
      </c>
    </row>
    <row r="40" spans="1:9" x14ac:dyDescent="0.2">
      <c r="A40" t="s">
        <v>22</v>
      </c>
      <c r="B40" t="s">
        <v>49</v>
      </c>
      <c r="C40" s="4">
        <v>0</v>
      </c>
      <c r="D40" s="4">
        <v>0</v>
      </c>
      <c r="E40" s="4">
        <v>0</v>
      </c>
      <c r="F40" s="4">
        <v>0</v>
      </c>
      <c r="G40" s="4">
        <v>0</v>
      </c>
      <c r="H40" s="4">
        <v>0</v>
      </c>
      <c r="I40" s="4">
        <v>0</v>
      </c>
    </row>
    <row r="41" spans="1:9" x14ac:dyDescent="0.2">
      <c r="A41" t="s">
        <v>22</v>
      </c>
      <c r="B41" t="s">
        <v>44</v>
      </c>
      <c r="C41" s="4">
        <v>80</v>
      </c>
      <c r="D41" s="4">
        <v>115</v>
      </c>
      <c r="E41" s="4">
        <v>110</v>
      </c>
      <c r="F41" s="4">
        <v>55</v>
      </c>
      <c r="G41" s="4">
        <v>5</v>
      </c>
      <c r="H41" s="4">
        <v>10</v>
      </c>
      <c r="I41" s="4">
        <v>5</v>
      </c>
    </row>
    <row r="42" spans="1:9" x14ac:dyDescent="0.2">
      <c r="A42" t="s">
        <v>22</v>
      </c>
      <c r="B42" t="s">
        <v>50</v>
      </c>
      <c r="C42" s="4">
        <v>0</v>
      </c>
      <c r="D42" s="4">
        <v>0</v>
      </c>
      <c r="E42" s="4">
        <v>0</v>
      </c>
      <c r="F42" s="4">
        <v>0</v>
      </c>
      <c r="G42" s="4">
        <v>0</v>
      </c>
      <c r="H42" s="4">
        <v>0</v>
      </c>
      <c r="I42" s="4">
        <v>0</v>
      </c>
    </row>
    <row r="43" spans="1:9" x14ac:dyDescent="0.2">
      <c r="A43" t="s">
        <v>22</v>
      </c>
      <c r="B43" t="s">
        <v>51</v>
      </c>
      <c r="C43" s="4">
        <v>20</v>
      </c>
      <c r="D43" s="4">
        <v>20</v>
      </c>
      <c r="E43" s="4">
        <v>15</v>
      </c>
      <c r="F43" s="4">
        <v>80</v>
      </c>
      <c r="G43" s="4">
        <v>0</v>
      </c>
      <c r="H43" s="4">
        <v>0</v>
      </c>
      <c r="I43" s="4">
        <v>0</v>
      </c>
    </row>
    <row r="44" spans="1:9" x14ac:dyDescent="0.2">
      <c r="A44" t="s">
        <v>22</v>
      </c>
      <c r="B44" t="s">
        <v>52</v>
      </c>
      <c r="C44" s="4">
        <v>0</v>
      </c>
      <c r="D44" s="4">
        <v>0</v>
      </c>
      <c r="E44" s="4">
        <v>0</v>
      </c>
      <c r="F44" s="4">
        <v>0</v>
      </c>
      <c r="G44" s="4">
        <v>10</v>
      </c>
      <c r="H44" s="4">
        <v>0</v>
      </c>
      <c r="I44" s="4">
        <v>0</v>
      </c>
    </row>
    <row r="45" spans="1:9" x14ac:dyDescent="0.2">
      <c r="A45" t="s">
        <v>22</v>
      </c>
      <c r="B45" t="s">
        <v>45</v>
      </c>
      <c r="C45" s="4">
        <v>45</v>
      </c>
      <c r="D45" s="4">
        <v>35</v>
      </c>
      <c r="E45" s="4">
        <v>35</v>
      </c>
      <c r="F45" s="4">
        <v>95</v>
      </c>
      <c r="G45" s="4">
        <v>15</v>
      </c>
      <c r="H45" s="4">
        <v>175</v>
      </c>
      <c r="I45" s="4">
        <v>55</v>
      </c>
    </row>
    <row r="46" spans="1:9" x14ac:dyDescent="0.2">
      <c r="A46" t="s">
        <v>22</v>
      </c>
      <c r="B46" t="s">
        <v>38</v>
      </c>
      <c r="C46" s="4">
        <v>10</v>
      </c>
      <c r="D46" s="4">
        <v>0</v>
      </c>
      <c r="E46" s="4">
        <v>10</v>
      </c>
      <c r="F46" s="5" t="s">
        <v>17</v>
      </c>
      <c r="G46" s="4">
        <v>10</v>
      </c>
      <c r="H46" s="5" t="s">
        <v>17</v>
      </c>
      <c r="I46" s="4">
        <v>5</v>
      </c>
    </row>
    <row r="47" spans="1:9" x14ac:dyDescent="0.2">
      <c r="A47" t="s">
        <v>22</v>
      </c>
      <c r="B47" t="s">
        <v>53</v>
      </c>
      <c r="C47" s="4">
        <v>20</v>
      </c>
      <c r="D47" s="5" t="s">
        <v>17</v>
      </c>
      <c r="E47" s="4">
        <v>35</v>
      </c>
      <c r="F47" s="4">
        <v>15</v>
      </c>
      <c r="G47" s="5" t="s">
        <v>17</v>
      </c>
      <c r="H47" s="5" t="s">
        <v>17</v>
      </c>
      <c r="I47" s="4">
        <v>10</v>
      </c>
    </row>
    <row r="48" spans="1:9" x14ac:dyDescent="0.2">
      <c r="A48" t="s">
        <v>22</v>
      </c>
      <c r="B48" t="s">
        <v>54</v>
      </c>
      <c r="C48" s="4">
        <v>0</v>
      </c>
      <c r="D48" s="4">
        <v>0</v>
      </c>
      <c r="E48" s="4">
        <v>0</v>
      </c>
      <c r="F48" s="4">
        <v>0</v>
      </c>
      <c r="G48" s="4">
        <v>0</v>
      </c>
      <c r="H48" s="4">
        <v>0</v>
      </c>
      <c r="I48" s="4">
        <v>0</v>
      </c>
    </row>
    <row r="49" spans="1:9" x14ac:dyDescent="0.2">
      <c r="A49" t="s">
        <v>22</v>
      </c>
      <c r="B49" t="s">
        <v>55</v>
      </c>
      <c r="C49" s="4">
        <v>0</v>
      </c>
      <c r="D49" s="4">
        <v>0</v>
      </c>
      <c r="E49" s="4">
        <v>0</v>
      </c>
      <c r="F49" s="4">
        <v>0</v>
      </c>
      <c r="G49" s="4">
        <v>0</v>
      </c>
      <c r="H49" s="4">
        <v>0</v>
      </c>
      <c r="I49" s="4">
        <v>0</v>
      </c>
    </row>
    <row r="50" spans="1:9" x14ac:dyDescent="0.2">
      <c r="A50" t="s">
        <v>22</v>
      </c>
      <c r="B50" t="s">
        <v>46</v>
      </c>
      <c r="C50" s="4">
        <v>90</v>
      </c>
      <c r="D50" s="4">
        <v>135</v>
      </c>
      <c r="E50" s="4">
        <v>90</v>
      </c>
      <c r="F50" s="4">
        <v>55</v>
      </c>
      <c r="G50" s="4">
        <v>55</v>
      </c>
      <c r="H50" s="4">
        <v>90</v>
      </c>
      <c r="I50" s="4">
        <v>35</v>
      </c>
    </row>
    <row r="51" spans="1:9" x14ac:dyDescent="0.2">
      <c r="A51" t="s">
        <v>22</v>
      </c>
      <c r="B51" t="s">
        <v>39</v>
      </c>
      <c r="C51" s="4">
        <v>5</v>
      </c>
      <c r="D51" s="4">
        <v>10</v>
      </c>
      <c r="E51" s="4">
        <v>0</v>
      </c>
      <c r="F51" s="4">
        <v>5</v>
      </c>
      <c r="G51" s="4">
        <v>0</v>
      </c>
      <c r="H51" s="4">
        <v>0</v>
      </c>
      <c r="I51" s="4">
        <v>0</v>
      </c>
    </row>
    <row r="52" spans="1:9" x14ac:dyDescent="0.2">
      <c r="A52" t="s">
        <v>22</v>
      </c>
      <c r="B52" t="s">
        <v>40</v>
      </c>
      <c r="C52" s="4">
        <v>0</v>
      </c>
      <c r="D52" s="4">
        <v>0</v>
      </c>
      <c r="E52" s="4">
        <v>0</v>
      </c>
      <c r="F52" s="4">
        <v>0</v>
      </c>
      <c r="G52" s="4">
        <v>0</v>
      </c>
      <c r="H52" s="4">
        <v>0</v>
      </c>
      <c r="I52" s="4">
        <v>5</v>
      </c>
    </row>
    <row r="53" spans="1:9" x14ac:dyDescent="0.2">
      <c r="A53" t="s">
        <v>22</v>
      </c>
      <c r="B53" t="s">
        <v>47</v>
      </c>
      <c r="C53" s="4">
        <v>20</v>
      </c>
      <c r="D53" s="4">
        <v>5</v>
      </c>
      <c r="E53" s="4">
        <v>5</v>
      </c>
      <c r="F53" s="4">
        <v>10</v>
      </c>
      <c r="G53" s="4">
        <v>5</v>
      </c>
      <c r="H53" s="5" t="s">
        <v>17</v>
      </c>
      <c r="I53" s="4">
        <v>15</v>
      </c>
    </row>
    <row r="54" spans="1:9" x14ac:dyDescent="0.2">
      <c r="A54" t="s">
        <v>24</v>
      </c>
      <c r="B54" t="s">
        <v>56</v>
      </c>
      <c r="C54" s="4">
        <v>10</v>
      </c>
      <c r="D54" s="4">
        <v>20</v>
      </c>
      <c r="E54" s="4">
        <v>0</v>
      </c>
      <c r="F54" s="4">
        <v>0</v>
      </c>
      <c r="G54" s="4">
        <v>0</v>
      </c>
      <c r="H54" s="4">
        <v>0</v>
      </c>
      <c r="I54" s="4">
        <v>0</v>
      </c>
    </row>
    <row r="55" spans="1:9" x14ac:dyDescent="0.2">
      <c r="A55" t="s">
        <v>24</v>
      </c>
      <c r="B55" t="s">
        <v>41</v>
      </c>
      <c r="C55" s="4">
        <v>0</v>
      </c>
      <c r="D55" s="4">
        <v>0</v>
      </c>
      <c r="E55" s="4">
        <v>0</v>
      </c>
      <c r="F55" s="4">
        <v>0</v>
      </c>
      <c r="G55" s="4">
        <v>0</v>
      </c>
      <c r="H55" s="4">
        <v>0</v>
      </c>
      <c r="I55" s="4">
        <v>0</v>
      </c>
    </row>
    <row r="56" spans="1:9" x14ac:dyDescent="0.2">
      <c r="A56" t="s">
        <v>24</v>
      </c>
      <c r="B56" t="s">
        <v>42</v>
      </c>
      <c r="C56" s="4">
        <v>0</v>
      </c>
      <c r="D56" s="4">
        <v>0</v>
      </c>
      <c r="E56" s="4">
        <v>0</v>
      </c>
      <c r="F56" s="4">
        <v>0</v>
      </c>
      <c r="G56" s="4">
        <v>0</v>
      </c>
      <c r="H56" s="4">
        <v>0</v>
      </c>
      <c r="I56" s="4">
        <v>0</v>
      </c>
    </row>
    <row r="57" spans="1:9" x14ac:dyDescent="0.2">
      <c r="A57" t="s">
        <v>24</v>
      </c>
      <c r="B57" t="s">
        <v>43</v>
      </c>
      <c r="C57" s="4">
        <v>0</v>
      </c>
      <c r="D57" s="4">
        <v>0</v>
      </c>
      <c r="E57" s="4">
        <v>0</v>
      </c>
      <c r="F57" s="4">
        <v>0</v>
      </c>
      <c r="G57" s="4">
        <v>0</v>
      </c>
      <c r="H57" s="5" t="s">
        <v>30</v>
      </c>
      <c r="I57" s="5" t="s">
        <v>30</v>
      </c>
    </row>
    <row r="58" spans="1:9" x14ac:dyDescent="0.2">
      <c r="A58" t="s">
        <v>24</v>
      </c>
      <c r="B58" t="s">
        <v>57</v>
      </c>
      <c r="C58" s="5" t="s">
        <v>30</v>
      </c>
      <c r="D58" s="5" t="s">
        <v>30</v>
      </c>
      <c r="E58" s="5" t="s">
        <v>30</v>
      </c>
      <c r="F58" s="5" t="s">
        <v>30</v>
      </c>
      <c r="G58" s="5" t="s">
        <v>30</v>
      </c>
      <c r="H58" s="4">
        <v>0</v>
      </c>
      <c r="I58" s="4">
        <v>0</v>
      </c>
    </row>
    <row r="59" spans="1:9" x14ac:dyDescent="0.2">
      <c r="A59" t="s">
        <v>24</v>
      </c>
      <c r="B59" t="s">
        <v>58</v>
      </c>
      <c r="C59" s="4">
        <v>0</v>
      </c>
      <c r="D59" s="4">
        <v>0</v>
      </c>
      <c r="E59" s="5" t="s">
        <v>30</v>
      </c>
      <c r="F59" s="5" t="s">
        <v>30</v>
      </c>
      <c r="G59" s="5" t="s">
        <v>30</v>
      </c>
      <c r="H59" s="5" t="s">
        <v>30</v>
      </c>
      <c r="I59" s="5" t="s">
        <v>30</v>
      </c>
    </row>
    <row r="60" spans="1:9" x14ac:dyDescent="0.2">
      <c r="A60" t="s">
        <v>24</v>
      </c>
      <c r="B60" t="s">
        <v>59</v>
      </c>
      <c r="C60" s="4">
        <v>0</v>
      </c>
      <c r="D60" s="4">
        <v>0</v>
      </c>
      <c r="E60" s="4">
        <v>0</v>
      </c>
      <c r="F60" s="4">
        <v>10</v>
      </c>
      <c r="G60" s="4">
        <v>10</v>
      </c>
      <c r="H60" s="4">
        <v>0</v>
      </c>
      <c r="I60" s="5" t="s">
        <v>17</v>
      </c>
    </row>
    <row r="61" spans="1:9" x14ac:dyDescent="0.2">
      <c r="A61" t="s">
        <v>24</v>
      </c>
      <c r="B61" t="s">
        <v>51</v>
      </c>
      <c r="C61" s="4">
        <v>40</v>
      </c>
      <c r="D61" s="4">
        <v>5</v>
      </c>
      <c r="E61" s="4">
        <v>15</v>
      </c>
      <c r="F61" s="4">
        <v>5</v>
      </c>
      <c r="G61" s="4">
        <v>0</v>
      </c>
      <c r="H61" s="5" t="s">
        <v>17</v>
      </c>
      <c r="I61" s="4">
        <v>0</v>
      </c>
    </row>
    <row r="62" spans="1:9" x14ac:dyDescent="0.2">
      <c r="A62" t="s">
        <v>24</v>
      </c>
      <c r="B62" t="s">
        <v>45</v>
      </c>
      <c r="C62" s="5" t="s">
        <v>17</v>
      </c>
      <c r="D62" s="4">
        <v>5</v>
      </c>
      <c r="E62" s="4">
        <v>5</v>
      </c>
      <c r="F62" s="4">
        <v>0</v>
      </c>
      <c r="G62" s="4">
        <v>0</v>
      </c>
      <c r="H62" s="5" t="s">
        <v>30</v>
      </c>
      <c r="I62" s="5" t="s">
        <v>30</v>
      </c>
    </row>
    <row r="63" spans="1:9" x14ac:dyDescent="0.2">
      <c r="A63" t="s">
        <v>24</v>
      </c>
      <c r="B63" t="s">
        <v>38</v>
      </c>
      <c r="C63" s="5" t="s">
        <v>17</v>
      </c>
      <c r="D63" s="5" t="s">
        <v>17</v>
      </c>
      <c r="E63" s="4">
        <v>10</v>
      </c>
      <c r="F63" s="4">
        <v>15</v>
      </c>
      <c r="G63" s="4">
        <v>10</v>
      </c>
      <c r="H63" s="4">
        <v>10</v>
      </c>
      <c r="I63" s="4">
        <v>10</v>
      </c>
    </row>
    <row r="64" spans="1:9" x14ac:dyDescent="0.2">
      <c r="A64" t="s">
        <v>24</v>
      </c>
      <c r="B64" t="s">
        <v>53</v>
      </c>
      <c r="C64" s="4">
        <v>15</v>
      </c>
      <c r="D64" s="4">
        <v>5</v>
      </c>
      <c r="E64" s="5" t="s">
        <v>17</v>
      </c>
      <c r="F64" s="4">
        <v>0</v>
      </c>
      <c r="G64" s="4">
        <v>0</v>
      </c>
      <c r="H64" s="4">
        <v>0</v>
      </c>
      <c r="I64" s="4">
        <v>15</v>
      </c>
    </row>
    <row r="65" spans="1:9" x14ac:dyDescent="0.2">
      <c r="A65" t="s">
        <v>24</v>
      </c>
      <c r="B65" t="s">
        <v>54</v>
      </c>
      <c r="C65" s="4">
        <v>0</v>
      </c>
      <c r="D65" s="4">
        <v>0</v>
      </c>
      <c r="E65" s="4">
        <v>0</v>
      </c>
      <c r="F65" s="4">
        <v>0</v>
      </c>
      <c r="G65" s="4">
        <v>0</v>
      </c>
      <c r="H65" s="4">
        <v>0</v>
      </c>
      <c r="I65" s="4">
        <v>0</v>
      </c>
    </row>
    <row r="66" spans="1:9" x14ac:dyDescent="0.2">
      <c r="A66" t="s">
        <v>24</v>
      </c>
      <c r="B66" t="s">
        <v>46</v>
      </c>
      <c r="C66" s="5" t="s">
        <v>17</v>
      </c>
      <c r="D66" s="4">
        <v>10</v>
      </c>
      <c r="E66" s="4">
        <v>0</v>
      </c>
      <c r="F66" s="4">
        <v>10</v>
      </c>
      <c r="G66" s="5" t="s">
        <v>17</v>
      </c>
      <c r="H66" s="4">
        <v>0</v>
      </c>
      <c r="I66" s="4">
        <v>0</v>
      </c>
    </row>
    <row r="67" spans="1:9" x14ac:dyDescent="0.2">
      <c r="A67" t="s">
        <v>24</v>
      </c>
      <c r="B67" t="s">
        <v>39</v>
      </c>
      <c r="C67" s="4">
        <v>75</v>
      </c>
      <c r="D67" s="4">
        <v>95</v>
      </c>
      <c r="E67" s="5" t="s">
        <v>17</v>
      </c>
      <c r="F67" s="4">
        <v>25</v>
      </c>
      <c r="G67" s="4">
        <v>20</v>
      </c>
      <c r="H67" s="4">
        <v>0</v>
      </c>
      <c r="I67" s="4">
        <v>0</v>
      </c>
    </row>
    <row r="68" spans="1:9" x14ac:dyDescent="0.2">
      <c r="A68" t="s">
        <v>24</v>
      </c>
      <c r="B68" t="s">
        <v>47</v>
      </c>
      <c r="C68" s="4">
        <v>5</v>
      </c>
      <c r="D68" s="4">
        <v>0</v>
      </c>
      <c r="E68" s="4">
        <v>10</v>
      </c>
      <c r="F68" s="5" t="s">
        <v>17</v>
      </c>
      <c r="G68" s="5" t="s">
        <v>17</v>
      </c>
      <c r="H68" s="4">
        <v>15</v>
      </c>
      <c r="I68" s="4">
        <v>20</v>
      </c>
    </row>
    <row r="69" spans="1:9" x14ac:dyDescent="0.2">
      <c r="A69" t="s">
        <v>26</v>
      </c>
      <c r="B69" t="s">
        <v>41</v>
      </c>
      <c r="C69" s="4">
        <v>0</v>
      </c>
      <c r="D69" s="4">
        <v>0</v>
      </c>
      <c r="E69" s="4">
        <v>0</v>
      </c>
      <c r="F69" s="4">
        <v>0</v>
      </c>
      <c r="G69" s="4">
        <v>0</v>
      </c>
      <c r="H69" s="4">
        <v>0</v>
      </c>
      <c r="I69" s="4">
        <v>0</v>
      </c>
    </row>
    <row r="70" spans="1:9" x14ac:dyDescent="0.2">
      <c r="A70" t="s">
        <v>26</v>
      </c>
      <c r="B70" t="s">
        <v>43</v>
      </c>
      <c r="C70" s="4">
        <v>0</v>
      </c>
      <c r="D70" s="4">
        <v>0</v>
      </c>
      <c r="E70" s="4">
        <v>0</v>
      </c>
      <c r="F70" s="5" t="s">
        <v>30</v>
      </c>
      <c r="G70" s="5" t="s">
        <v>30</v>
      </c>
      <c r="H70" s="5" t="s">
        <v>30</v>
      </c>
      <c r="I70" s="5" t="s">
        <v>30</v>
      </c>
    </row>
    <row r="71" spans="1:9" x14ac:dyDescent="0.2">
      <c r="A71" t="s">
        <v>26</v>
      </c>
      <c r="B71" t="s">
        <v>58</v>
      </c>
      <c r="C71" s="4">
        <v>0</v>
      </c>
      <c r="D71" s="4">
        <v>0</v>
      </c>
      <c r="E71" s="5" t="s">
        <v>30</v>
      </c>
      <c r="F71" s="5" t="s">
        <v>30</v>
      </c>
      <c r="G71" s="5" t="s">
        <v>30</v>
      </c>
      <c r="H71" s="5" t="s">
        <v>30</v>
      </c>
      <c r="I71" s="5" t="s">
        <v>30</v>
      </c>
    </row>
    <row r="72" spans="1:9" x14ac:dyDescent="0.2">
      <c r="A72" t="s">
        <v>26</v>
      </c>
      <c r="B72" t="s">
        <v>59</v>
      </c>
      <c r="C72" s="4">
        <v>70</v>
      </c>
      <c r="D72" s="4">
        <v>85</v>
      </c>
      <c r="E72" s="4">
        <v>100</v>
      </c>
      <c r="F72" s="4">
        <v>65</v>
      </c>
      <c r="G72" s="4">
        <v>30</v>
      </c>
      <c r="H72" s="4">
        <v>20</v>
      </c>
      <c r="I72" s="4">
        <v>30</v>
      </c>
    </row>
    <row r="73" spans="1:9" x14ac:dyDescent="0.2">
      <c r="A73" t="s">
        <v>26</v>
      </c>
      <c r="B73" t="s">
        <v>51</v>
      </c>
      <c r="C73" s="4">
        <v>0</v>
      </c>
      <c r="D73" s="4">
        <v>0</v>
      </c>
      <c r="E73" s="5" t="s">
        <v>30</v>
      </c>
      <c r="F73" s="5" t="s">
        <v>30</v>
      </c>
      <c r="G73" s="5" t="s">
        <v>30</v>
      </c>
      <c r="H73" s="5" t="s">
        <v>30</v>
      </c>
      <c r="I73" s="5" t="s">
        <v>30</v>
      </c>
    </row>
    <row r="74" spans="1:9" x14ac:dyDescent="0.2">
      <c r="A74" t="s">
        <v>26</v>
      </c>
      <c r="B74" t="s">
        <v>45</v>
      </c>
      <c r="C74" s="5" t="s">
        <v>17</v>
      </c>
      <c r="D74" s="4">
        <v>0</v>
      </c>
      <c r="E74" s="4">
        <v>0</v>
      </c>
      <c r="F74" s="5" t="s">
        <v>17</v>
      </c>
      <c r="G74" s="4">
        <v>0</v>
      </c>
      <c r="H74" s="5" t="s">
        <v>30</v>
      </c>
      <c r="I74" s="5" t="s">
        <v>30</v>
      </c>
    </row>
    <row r="75" spans="1:9" x14ac:dyDescent="0.2">
      <c r="A75" t="s">
        <v>26</v>
      </c>
      <c r="B75" t="s">
        <v>38</v>
      </c>
      <c r="C75" s="4">
        <v>0</v>
      </c>
      <c r="D75" s="4">
        <v>0</v>
      </c>
      <c r="E75" s="4">
        <v>0</v>
      </c>
      <c r="F75" s="4">
        <v>0</v>
      </c>
      <c r="G75" s="4">
        <v>0</v>
      </c>
      <c r="H75" s="4">
        <v>0</v>
      </c>
      <c r="I75" s="4">
        <v>0</v>
      </c>
    </row>
    <row r="76" spans="1:9" x14ac:dyDescent="0.2">
      <c r="A76" t="s">
        <v>26</v>
      </c>
      <c r="B76" t="s">
        <v>53</v>
      </c>
      <c r="C76" s="5" t="s">
        <v>17</v>
      </c>
      <c r="D76" s="4">
        <v>0</v>
      </c>
      <c r="E76" s="4">
        <v>0</v>
      </c>
      <c r="F76" s="5" t="s">
        <v>30</v>
      </c>
      <c r="G76" s="5" t="s">
        <v>30</v>
      </c>
      <c r="H76" s="5" t="s">
        <v>30</v>
      </c>
      <c r="I76" s="5" t="s">
        <v>30</v>
      </c>
    </row>
    <row r="77" spans="1:9" x14ac:dyDescent="0.2">
      <c r="A77" t="s">
        <v>26</v>
      </c>
      <c r="B77" t="s">
        <v>46</v>
      </c>
      <c r="C77" s="5" t="s">
        <v>17</v>
      </c>
      <c r="D77" s="5" t="s">
        <v>17</v>
      </c>
      <c r="E77" s="5" t="s">
        <v>17</v>
      </c>
      <c r="F77" s="5" t="s">
        <v>17</v>
      </c>
      <c r="G77" s="4">
        <v>0</v>
      </c>
      <c r="H77" s="4">
        <v>10</v>
      </c>
      <c r="I77" s="4">
        <v>0</v>
      </c>
    </row>
    <row r="78" spans="1:9" x14ac:dyDescent="0.2">
      <c r="A78" t="s">
        <v>26</v>
      </c>
      <c r="B78" t="s">
        <v>39</v>
      </c>
      <c r="C78" s="5" t="s">
        <v>17</v>
      </c>
      <c r="D78" s="4">
        <v>10</v>
      </c>
      <c r="E78" s="4">
        <v>5</v>
      </c>
      <c r="F78" s="4">
        <v>0</v>
      </c>
      <c r="G78" s="4">
        <v>0</v>
      </c>
      <c r="H78" s="4">
        <v>0</v>
      </c>
      <c r="I78" s="4">
        <v>0</v>
      </c>
    </row>
    <row r="79" spans="1:9" x14ac:dyDescent="0.2">
      <c r="A79" t="s">
        <v>26</v>
      </c>
      <c r="B79" t="s">
        <v>60</v>
      </c>
      <c r="C79" s="4">
        <v>0</v>
      </c>
      <c r="D79" s="4">
        <v>0</v>
      </c>
      <c r="E79" s="4">
        <v>0</v>
      </c>
      <c r="F79" s="4">
        <v>0</v>
      </c>
      <c r="G79" s="4">
        <v>0</v>
      </c>
      <c r="H79" s="4">
        <v>0</v>
      </c>
      <c r="I79" s="4">
        <v>0</v>
      </c>
    </row>
    <row r="80" spans="1:9" x14ac:dyDescent="0.2">
      <c r="A80" t="s">
        <v>28</v>
      </c>
      <c r="B80" t="s">
        <v>45</v>
      </c>
      <c r="C80" s="4">
        <v>0</v>
      </c>
      <c r="D80" s="4">
        <v>0</v>
      </c>
      <c r="E80" s="4">
        <v>0</v>
      </c>
      <c r="F80" s="5" t="s">
        <v>30</v>
      </c>
      <c r="G80" s="5" t="s">
        <v>30</v>
      </c>
      <c r="H80" s="5" t="s">
        <v>30</v>
      </c>
      <c r="I80" s="5" t="s">
        <v>30</v>
      </c>
    </row>
  </sheetData>
  <pageMargins left="0.7" right="0.7" top="0.75" bottom="0.75" header="0.3" footer="0.3"/>
  <pageSetup paperSize="9" orientation="portrait" horizontalDpi="300" verticalDpi="300"/>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I80"/>
  <sheetViews>
    <sheetView workbookViewId="0"/>
  </sheetViews>
  <sheetFormatPr defaultColWidth="11.109375" defaultRowHeight="15" x14ac:dyDescent="0.2"/>
  <cols>
    <col min="1" max="1" width="6.6640625" customWidth="1"/>
    <col min="2" max="2" width="52.6640625" customWidth="1"/>
    <col min="3" max="9" width="19.6640625" customWidth="1"/>
  </cols>
  <sheetData>
    <row r="1" spans="1:9" ht="30" customHeight="1" x14ac:dyDescent="0.2">
      <c r="A1" s="12" t="s">
        <v>108</v>
      </c>
    </row>
    <row r="2" spans="1:9" x14ac:dyDescent="0.2">
      <c r="A2" t="s">
        <v>61</v>
      </c>
    </row>
    <row r="3" spans="1:9" x14ac:dyDescent="0.2">
      <c r="A3" t="s">
        <v>62</v>
      </c>
    </row>
    <row r="4" spans="1:9" ht="15.75" x14ac:dyDescent="0.25">
      <c r="A4" s="3" t="s">
        <v>6</v>
      </c>
      <c r="B4" s="3" t="s">
        <v>7</v>
      </c>
      <c r="C4" s="3" t="s">
        <v>8</v>
      </c>
      <c r="D4" s="3" t="s">
        <v>9</v>
      </c>
      <c r="E4" s="3" t="s">
        <v>10</v>
      </c>
      <c r="F4" s="3" t="s">
        <v>11</v>
      </c>
      <c r="G4" s="3" t="s">
        <v>12</v>
      </c>
      <c r="H4" s="3" t="s">
        <v>13</v>
      </c>
      <c r="I4" s="3" t="s">
        <v>14</v>
      </c>
    </row>
    <row r="5" spans="1:9" x14ac:dyDescent="0.2">
      <c r="A5" t="s">
        <v>15</v>
      </c>
      <c r="B5" t="s">
        <v>16</v>
      </c>
      <c r="C5" s="4">
        <v>0</v>
      </c>
      <c r="D5" s="4">
        <v>0</v>
      </c>
      <c r="E5" s="4">
        <v>0</v>
      </c>
      <c r="F5" s="4">
        <v>0</v>
      </c>
      <c r="G5" s="4">
        <v>0</v>
      </c>
      <c r="H5" s="4">
        <v>0</v>
      </c>
      <c r="I5" s="4">
        <v>0</v>
      </c>
    </row>
    <row r="6" spans="1:9" x14ac:dyDescent="0.2">
      <c r="A6" t="s">
        <v>18</v>
      </c>
      <c r="B6" t="s">
        <v>19</v>
      </c>
      <c r="C6" s="4">
        <v>10</v>
      </c>
      <c r="D6" s="5" t="s">
        <v>17</v>
      </c>
      <c r="E6" s="4">
        <v>10</v>
      </c>
      <c r="F6" s="4">
        <v>0</v>
      </c>
      <c r="G6" s="4">
        <v>10</v>
      </c>
      <c r="H6" s="4">
        <v>0</v>
      </c>
      <c r="I6" s="4">
        <v>0</v>
      </c>
    </row>
    <row r="7" spans="1:9" x14ac:dyDescent="0.2">
      <c r="A7" t="s">
        <v>20</v>
      </c>
      <c r="B7" t="s">
        <v>21</v>
      </c>
      <c r="C7" s="4">
        <v>0</v>
      </c>
      <c r="D7" s="5" t="s">
        <v>17</v>
      </c>
      <c r="E7" s="4">
        <v>5</v>
      </c>
      <c r="F7" s="4">
        <v>10</v>
      </c>
      <c r="G7" s="4">
        <v>0</v>
      </c>
      <c r="H7" s="4">
        <v>5</v>
      </c>
      <c r="I7" s="4">
        <v>0</v>
      </c>
    </row>
    <row r="8" spans="1:9" x14ac:dyDescent="0.2">
      <c r="A8" t="s">
        <v>22</v>
      </c>
      <c r="B8" t="s">
        <v>23</v>
      </c>
      <c r="C8" s="4">
        <v>110</v>
      </c>
      <c r="D8" s="4">
        <v>100</v>
      </c>
      <c r="E8" s="4">
        <v>205</v>
      </c>
      <c r="F8" s="4">
        <v>25</v>
      </c>
      <c r="G8" s="4">
        <v>155</v>
      </c>
      <c r="H8" s="4">
        <v>75</v>
      </c>
      <c r="I8" s="4">
        <v>85</v>
      </c>
    </row>
    <row r="9" spans="1:9" x14ac:dyDescent="0.2">
      <c r="A9" t="s">
        <v>24</v>
      </c>
      <c r="B9" t="s">
        <v>25</v>
      </c>
      <c r="C9" s="4">
        <v>125</v>
      </c>
      <c r="D9" s="4">
        <v>20</v>
      </c>
      <c r="E9" s="4">
        <v>40</v>
      </c>
      <c r="F9" s="4">
        <v>140</v>
      </c>
      <c r="G9" s="4">
        <v>135</v>
      </c>
      <c r="H9" s="4">
        <v>5</v>
      </c>
      <c r="I9" s="4">
        <v>0</v>
      </c>
    </row>
    <row r="10" spans="1:9" x14ac:dyDescent="0.2">
      <c r="A10" t="s">
        <v>26</v>
      </c>
      <c r="B10" t="s">
        <v>27</v>
      </c>
      <c r="C10" s="4">
        <v>35</v>
      </c>
      <c r="D10" s="4">
        <v>20</v>
      </c>
      <c r="E10" s="4">
        <v>35</v>
      </c>
      <c r="F10" s="4">
        <v>35</v>
      </c>
      <c r="G10" s="4">
        <v>30</v>
      </c>
      <c r="H10" s="4">
        <v>20</v>
      </c>
      <c r="I10" s="4">
        <v>40</v>
      </c>
    </row>
    <row r="11" spans="1:9" x14ac:dyDescent="0.2">
      <c r="A11" t="s">
        <v>28</v>
      </c>
      <c r="B11" t="s">
        <v>29</v>
      </c>
      <c r="C11" s="4">
        <v>0</v>
      </c>
      <c r="D11" s="4">
        <v>0</v>
      </c>
      <c r="E11" s="4">
        <v>0</v>
      </c>
      <c r="F11" s="5" t="s">
        <v>30</v>
      </c>
      <c r="G11" s="5" t="s">
        <v>30</v>
      </c>
      <c r="H11" s="5" t="s">
        <v>30</v>
      </c>
      <c r="I11" s="5" t="s">
        <v>30</v>
      </c>
    </row>
    <row r="12" spans="1:9" x14ac:dyDescent="0.2">
      <c r="A12" s="8" t="s">
        <v>15</v>
      </c>
      <c r="B12" s="8" t="s">
        <v>31</v>
      </c>
      <c r="C12" s="7">
        <v>0</v>
      </c>
      <c r="D12" s="7">
        <v>0</v>
      </c>
      <c r="E12" s="7">
        <v>0</v>
      </c>
      <c r="F12" s="7">
        <v>0</v>
      </c>
      <c r="G12" s="6" t="s">
        <v>30</v>
      </c>
      <c r="H12" s="6" t="s">
        <v>30</v>
      </c>
      <c r="I12" s="6" t="s">
        <v>30</v>
      </c>
    </row>
    <row r="13" spans="1:9" x14ac:dyDescent="0.2">
      <c r="A13" t="s">
        <v>15</v>
      </c>
      <c r="B13" t="s">
        <v>32</v>
      </c>
      <c r="C13" s="4">
        <v>0</v>
      </c>
      <c r="D13" s="4">
        <v>0</v>
      </c>
      <c r="E13" s="4">
        <v>0</v>
      </c>
      <c r="F13" s="4">
        <v>0</v>
      </c>
      <c r="G13" s="5" t="s">
        <v>30</v>
      </c>
      <c r="H13" s="5" t="s">
        <v>30</v>
      </c>
      <c r="I13" s="5" t="s">
        <v>30</v>
      </c>
    </row>
    <row r="14" spans="1:9" x14ac:dyDescent="0.2">
      <c r="A14" t="s">
        <v>15</v>
      </c>
      <c r="B14" t="s">
        <v>33</v>
      </c>
      <c r="C14" s="4">
        <v>0</v>
      </c>
      <c r="D14" s="4">
        <v>0</v>
      </c>
      <c r="E14" s="4">
        <v>0</v>
      </c>
      <c r="F14" s="4">
        <v>0</v>
      </c>
      <c r="G14" s="5" t="s">
        <v>30</v>
      </c>
      <c r="H14" s="5" t="s">
        <v>30</v>
      </c>
      <c r="I14" s="5" t="s">
        <v>30</v>
      </c>
    </row>
    <row r="15" spans="1:9" x14ac:dyDescent="0.2">
      <c r="A15" t="s">
        <v>15</v>
      </c>
      <c r="B15" t="s">
        <v>34</v>
      </c>
      <c r="C15" s="4">
        <v>0</v>
      </c>
      <c r="D15" s="4">
        <v>0</v>
      </c>
      <c r="E15" s="4">
        <v>0</v>
      </c>
      <c r="F15" s="4">
        <v>0</v>
      </c>
      <c r="G15" s="4">
        <v>0</v>
      </c>
      <c r="H15" s="4">
        <v>0</v>
      </c>
      <c r="I15" s="4">
        <v>0</v>
      </c>
    </row>
    <row r="16" spans="1:9" x14ac:dyDescent="0.2">
      <c r="A16" t="s">
        <v>15</v>
      </c>
      <c r="B16" t="s">
        <v>35</v>
      </c>
      <c r="C16" s="4">
        <v>0</v>
      </c>
      <c r="D16" s="4">
        <v>0</v>
      </c>
      <c r="E16" s="4">
        <v>0</v>
      </c>
      <c r="F16" s="4">
        <v>0</v>
      </c>
      <c r="G16" s="4">
        <v>0</v>
      </c>
      <c r="H16" s="4">
        <v>0</v>
      </c>
      <c r="I16" s="4">
        <v>0</v>
      </c>
    </row>
    <row r="17" spans="1:9" x14ac:dyDescent="0.2">
      <c r="A17" t="s">
        <v>15</v>
      </c>
      <c r="B17" t="s">
        <v>36</v>
      </c>
      <c r="C17" s="4">
        <v>0</v>
      </c>
      <c r="D17" s="4">
        <v>0</v>
      </c>
      <c r="E17" s="4">
        <v>0</v>
      </c>
      <c r="F17" s="4">
        <v>0</v>
      </c>
      <c r="G17" s="4">
        <v>0</v>
      </c>
      <c r="H17" s="4">
        <v>0</v>
      </c>
      <c r="I17" s="4">
        <v>0</v>
      </c>
    </row>
    <row r="18" spans="1:9" x14ac:dyDescent="0.2">
      <c r="A18" t="s">
        <v>15</v>
      </c>
      <c r="B18" t="s">
        <v>37</v>
      </c>
      <c r="C18" s="4">
        <v>0</v>
      </c>
      <c r="D18" s="4">
        <v>0</v>
      </c>
      <c r="E18" s="4">
        <v>0</v>
      </c>
      <c r="F18" s="4">
        <v>0</v>
      </c>
      <c r="G18" s="4">
        <v>0</v>
      </c>
      <c r="H18" s="4">
        <v>0</v>
      </c>
      <c r="I18" s="4">
        <v>0</v>
      </c>
    </row>
    <row r="19" spans="1:9" x14ac:dyDescent="0.2">
      <c r="A19" t="s">
        <v>18</v>
      </c>
      <c r="B19" t="s">
        <v>34</v>
      </c>
      <c r="C19" s="4">
        <v>10</v>
      </c>
      <c r="D19" s="5" t="s">
        <v>17</v>
      </c>
      <c r="E19" s="4">
        <v>0</v>
      </c>
      <c r="F19" s="4">
        <v>0</v>
      </c>
      <c r="G19" s="4">
        <v>0</v>
      </c>
      <c r="H19" s="4">
        <v>0</v>
      </c>
      <c r="I19" s="4">
        <v>0</v>
      </c>
    </row>
    <row r="20" spans="1:9" x14ac:dyDescent="0.2">
      <c r="A20" t="s">
        <v>18</v>
      </c>
      <c r="B20" t="s">
        <v>35</v>
      </c>
      <c r="C20" s="4">
        <v>0</v>
      </c>
      <c r="D20" s="5" t="s">
        <v>17</v>
      </c>
      <c r="E20" s="4">
        <v>10</v>
      </c>
      <c r="F20" s="4">
        <v>0</v>
      </c>
      <c r="G20" s="4">
        <v>0</v>
      </c>
      <c r="H20" s="4">
        <v>0</v>
      </c>
      <c r="I20" s="4">
        <v>0</v>
      </c>
    </row>
    <row r="21" spans="1:9" x14ac:dyDescent="0.2">
      <c r="A21" t="s">
        <v>18</v>
      </c>
      <c r="B21" t="s">
        <v>36</v>
      </c>
      <c r="C21" s="4">
        <v>0</v>
      </c>
      <c r="D21" s="4">
        <v>0</v>
      </c>
      <c r="E21" s="4">
        <v>0</v>
      </c>
      <c r="F21" s="4">
        <v>0</v>
      </c>
      <c r="G21" s="4">
        <v>0</v>
      </c>
      <c r="H21" s="4">
        <v>0</v>
      </c>
      <c r="I21" s="4">
        <v>0</v>
      </c>
    </row>
    <row r="22" spans="1:9" x14ac:dyDescent="0.2">
      <c r="A22" t="s">
        <v>18</v>
      </c>
      <c r="B22" t="s">
        <v>37</v>
      </c>
      <c r="C22" s="4">
        <v>0</v>
      </c>
      <c r="D22" s="4">
        <v>0</v>
      </c>
      <c r="E22" s="5" t="s">
        <v>17</v>
      </c>
      <c r="F22" s="4">
        <v>0</v>
      </c>
      <c r="G22" s="4">
        <v>10</v>
      </c>
      <c r="H22" s="4">
        <v>0</v>
      </c>
      <c r="I22" s="4">
        <v>0</v>
      </c>
    </row>
    <row r="23" spans="1:9" x14ac:dyDescent="0.2">
      <c r="A23" t="s">
        <v>18</v>
      </c>
      <c r="B23" t="s">
        <v>38</v>
      </c>
      <c r="C23" s="4">
        <v>0</v>
      </c>
      <c r="D23" s="4">
        <v>0</v>
      </c>
      <c r="E23" s="4">
        <v>0</v>
      </c>
      <c r="F23" s="4">
        <v>0</v>
      </c>
      <c r="G23" s="4">
        <v>0</v>
      </c>
      <c r="H23" s="4">
        <v>0</v>
      </c>
      <c r="I23" s="4">
        <v>0</v>
      </c>
    </row>
    <row r="24" spans="1:9" x14ac:dyDescent="0.2">
      <c r="A24" t="s">
        <v>18</v>
      </c>
      <c r="B24" t="s">
        <v>39</v>
      </c>
      <c r="C24" s="4">
        <v>0</v>
      </c>
      <c r="D24" s="4">
        <v>0</v>
      </c>
      <c r="E24" s="4">
        <v>0</v>
      </c>
      <c r="F24" s="4">
        <v>0</v>
      </c>
      <c r="G24" s="4">
        <v>0</v>
      </c>
      <c r="H24" s="4">
        <v>0</v>
      </c>
      <c r="I24" s="4">
        <v>0</v>
      </c>
    </row>
    <row r="25" spans="1:9" x14ac:dyDescent="0.2">
      <c r="A25" t="s">
        <v>18</v>
      </c>
      <c r="B25" t="s">
        <v>40</v>
      </c>
      <c r="C25" s="4">
        <v>0</v>
      </c>
      <c r="D25" s="4">
        <v>0</v>
      </c>
      <c r="E25" s="4">
        <v>0</v>
      </c>
      <c r="F25" s="4">
        <v>0</v>
      </c>
      <c r="G25" s="4">
        <v>0</v>
      </c>
      <c r="H25" s="4">
        <v>0</v>
      </c>
      <c r="I25" s="4">
        <v>0</v>
      </c>
    </row>
    <row r="26" spans="1:9" x14ac:dyDescent="0.2">
      <c r="A26" t="s">
        <v>20</v>
      </c>
      <c r="B26" t="s">
        <v>41</v>
      </c>
      <c r="C26" s="4">
        <v>0</v>
      </c>
      <c r="D26" s="4">
        <v>0</v>
      </c>
      <c r="E26" s="4">
        <v>0</v>
      </c>
      <c r="F26" s="4">
        <v>0</v>
      </c>
      <c r="G26" s="4">
        <v>0</v>
      </c>
      <c r="H26" s="4">
        <v>0</v>
      </c>
      <c r="I26" s="4">
        <v>0</v>
      </c>
    </row>
    <row r="27" spans="1:9" x14ac:dyDescent="0.2">
      <c r="A27" t="s">
        <v>20</v>
      </c>
      <c r="B27" t="s">
        <v>42</v>
      </c>
      <c r="C27" s="4">
        <v>0</v>
      </c>
      <c r="D27" s="4">
        <v>0</v>
      </c>
      <c r="E27" s="4">
        <v>0</v>
      </c>
      <c r="F27" s="4">
        <v>0</v>
      </c>
      <c r="G27" s="4">
        <v>0</v>
      </c>
      <c r="H27" s="4">
        <v>0</v>
      </c>
      <c r="I27" s="4">
        <v>0</v>
      </c>
    </row>
    <row r="28" spans="1:9" x14ac:dyDescent="0.2">
      <c r="A28" t="s">
        <v>20</v>
      </c>
      <c r="B28" t="s">
        <v>43</v>
      </c>
      <c r="C28" s="4">
        <v>0</v>
      </c>
      <c r="D28" s="4">
        <v>0</v>
      </c>
      <c r="E28" s="4">
        <v>0</v>
      </c>
      <c r="F28" s="4">
        <v>0</v>
      </c>
      <c r="G28" s="4">
        <v>0</v>
      </c>
      <c r="H28" s="4">
        <v>0</v>
      </c>
      <c r="I28" s="4">
        <v>0</v>
      </c>
    </row>
    <row r="29" spans="1:9" x14ac:dyDescent="0.2">
      <c r="A29" t="s">
        <v>20</v>
      </c>
      <c r="B29" t="s">
        <v>44</v>
      </c>
      <c r="C29" s="4">
        <v>0</v>
      </c>
      <c r="D29" s="4">
        <v>0</v>
      </c>
      <c r="E29" s="5" t="s">
        <v>17</v>
      </c>
      <c r="F29" s="4">
        <v>0</v>
      </c>
      <c r="G29" s="4">
        <v>0</v>
      </c>
      <c r="H29" s="4">
        <v>0</v>
      </c>
      <c r="I29" s="4">
        <v>0</v>
      </c>
    </row>
    <row r="30" spans="1:9" x14ac:dyDescent="0.2">
      <c r="A30" t="s">
        <v>20</v>
      </c>
      <c r="B30" t="s">
        <v>45</v>
      </c>
      <c r="C30" s="4">
        <v>0</v>
      </c>
      <c r="D30" s="4">
        <v>0</v>
      </c>
      <c r="E30" s="4">
        <v>0</v>
      </c>
      <c r="F30" s="4">
        <v>0</v>
      </c>
      <c r="G30" s="4">
        <v>0</v>
      </c>
      <c r="H30" s="4">
        <v>0</v>
      </c>
      <c r="I30" s="4">
        <v>0</v>
      </c>
    </row>
    <row r="31" spans="1:9" x14ac:dyDescent="0.2">
      <c r="A31" t="s">
        <v>20</v>
      </c>
      <c r="B31" t="s">
        <v>38</v>
      </c>
      <c r="C31" s="4">
        <v>0</v>
      </c>
      <c r="D31" s="5" t="s">
        <v>17</v>
      </c>
      <c r="E31" s="5" t="s">
        <v>17</v>
      </c>
      <c r="F31" s="4">
        <v>10</v>
      </c>
      <c r="G31" s="4">
        <v>0</v>
      </c>
      <c r="H31" s="4">
        <v>5</v>
      </c>
      <c r="I31" s="4">
        <v>0</v>
      </c>
    </row>
    <row r="32" spans="1:9" x14ac:dyDescent="0.2">
      <c r="A32" t="s">
        <v>20</v>
      </c>
      <c r="B32" t="s">
        <v>46</v>
      </c>
      <c r="C32" s="4">
        <v>0</v>
      </c>
      <c r="D32" s="4">
        <v>0</v>
      </c>
      <c r="E32" s="4">
        <v>0</v>
      </c>
      <c r="F32" s="4">
        <v>0</v>
      </c>
      <c r="G32" s="4">
        <v>0</v>
      </c>
      <c r="H32" s="4">
        <v>0</v>
      </c>
      <c r="I32" s="4">
        <v>0</v>
      </c>
    </row>
    <row r="33" spans="1:9" x14ac:dyDescent="0.2">
      <c r="A33" t="s">
        <v>20</v>
      </c>
      <c r="B33" t="s">
        <v>39</v>
      </c>
      <c r="C33" s="4">
        <v>0</v>
      </c>
      <c r="D33" s="4">
        <v>0</v>
      </c>
      <c r="E33" s="4">
        <v>0</v>
      </c>
      <c r="F33" s="4">
        <v>0</v>
      </c>
      <c r="G33" s="4">
        <v>0</v>
      </c>
      <c r="H33" s="4">
        <v>0</v>
      </c>
      <c r="I33" s="4">
        <v>0</v>
      </c>
    </row>
    <row r="34" spans="1:9" x14ac:dyDescent="0.2">
      <c r="A34" t="s">
        <v>20</v>
      </c>
      <c r="B34" t="s">
        <v>40</v>
      </c>
      <c r="C34" s="4">
        <v>0</v>
      </c>
      <c r="D34" s="4">
        <v>0</v>
      </c>
      <c r="E34" s="4">
        <v>0</v>
      </c>
      <c r="F34" s="4">
        <v>0</v>
      </c>
      <c r="G34" s="4">
        <v>0</v>
      </c>
      <c r="H34" s="4">
        <v>0</v>
      </c>
      <c r="I34" s="4">
        <v>0</v>
      </c>
    </row>
    <row r="35" spans="1:9" x14ac:dyDescent="0.2">
      <c r="A35" t="s">
        <v>20</v>
      </c>
      <c r="B35" t="s">
        <v>47</v>
      </c>
      <c r="C35" s="4">
        <v>0</v>
      </c>
      <c r="D35" s="4">
        <v>0</v>
      </c>
      <c r="E35" s="4">
        <v>0</v>
      </c>
      <c r="F35" s="4">
        <v>0</v>
      </c>
      <c r="G35" s="4">
        <v>0</v>
      </c>
      <c r="H35" s="4">
        <v>0</v>
      </c>
      <c r="I35" s="4">
        <v>0</v>
      </c>
    </row>
    <row r="36" spans="1:9" x14ac:dyDescent="0.2">
      <c r="A36" t="s">
        <v>22</v>
      </c>
      <c r="B36" t="s">
        <v>41</v>
      </c>
      <c r="C36" s="4">
        <v>0</v>
      </c>
      <c r="D36" s="4">
        <v>0</v>
      </c>
      <c r="E36" s="4">
        <v>185</v>
      </c>
      <c r="F36" s="4">
        <v>0</v>
      </c>
      <c r="G36" s="4">
        <v>10</v>
      </c>
      <c r="H36" s="4">
        <v>40</v>
      </c>
      <c r="I36" s="4">
        <v>40</v>
      </c>
    </row>
    <row r="37" spans="1:9" x14ac:dyDescent="0.2">
      <c r="A37" t="s">
        <v>22</v>
      </c>
      <c r="B37" t="s">
        <v>42</v>
      </c>
      <c r="C37" s="4">
        <v>0</v>
      </c>
      <c r="D37" s="4">
        <v>0</v>
      </c>
      <c r="E37" s="4">
        <v>0</v>
      </c>
      <c r="F37" s="4">
        <v>0</v>
      </c>
      <c r="G37" s="4">
        <v>0</v>
      </c>
      <c r="H37" s="4">
        <v>0</v>
      </c>
      <c r="I37" s="4">
        <v>0</v>
      </c>
    </row>
    <row r="38" spans="1:9" x14ac:dyDescent="0.2">
      <c r="A38" t="s">
        <v>22</v>
      </c>
      <c r="B38" t="s">
        <v>43</v>
      </c>
      <c r="C38" s="4">
        <v>0</v>
      </c>
      <c r="D38" s="4">
        <v>0</v>
      </c>
      <c r="E38" s="4">
        <v>0</v>
      </c>
      <c r="F38" s="4">
        <v>0</v>
      </c>
      <c r="G38" s="4">
        <v>0</v>
      </c>
      <c r="H38" s="4">
        <v>0</v>
      </c>
      <c r="I38" s="4">
        <v>0</v>
      </c>
    </row>
    <row r="39" spans="1:9" x14ac:dyDescent="0.2">
      <c r="A39" t="s">
        <v>22</v>
      </c>
      <c r="B39" t="s">
        <v>48</v>
      </c>
      <c r="C39" s="4">
        <v>0</v>
      </c>
      <c r="D39" s="4">
        <v>0</v>
      </c>
      <c r="E39" s="4">
        <v>0</v>
      </c>
      <c r="F39" s="4">
        <v>0</v>
      </c>
      <c r="G39" s="4">
        <v>0</v>
      </c>
      <c r="H39" s="4">
        <v>0</v>
      </c>
      <c r="I39" s="4">
        <v>0</v>
      </c>
    </row>
    <row r="40" spans="1:9" x14ac:dyDescent="0.2">
      <c r="A40" t="s">
        <v>22</v>
      </c>
      <c r="B40" t="s">
        <v>49</v>
      </c>
      <c r="C40" s="4">
        <v>0</v>
      </c>
      <c r="D40" s="4">
        <v>0</v>
      </c>
      <c r="E40" s="4">
        <v>0</v>
      </c>
      <c r="F40" s="4">
        <v>0</v>
      </c>
      <c r="G40" s="4">
        <v>0</v>
      </c>
      <c r="H40" s="4">
        <v>0</v>
      </c>
      <c r="I40" s="4">
        <v>0</v>
      </c>
    </row>
    <row r="41" spans="1:9" x14ac:dyDescent="0.2">
      <c r="A41" t="s">
        <v>22</v>
      </c>
      <c r="B41" t="s">
        <v>44</v>
      </c>
      <c r="C41" s="4">
        <v>0</v>
      </c>
      <c r="D41" s="4">
        <v>10</v>
      </c>
      <c r="E41" s="4">
        <v>5</v>
      </c>
      <c r="F41" s="4">
        <v>5</v>
      </c>
      <c r="G41" s="4">
        <v>10</v>
      </c>
      <c r="H41" s="4">
        <v>5</v>
      </c>
      <c r="I41" s="4">
        <v>0</v>
      </c>
    </row>
    <row r="42" spans="1:9" x14ac:dyDescent="0.2">
      <c r="A42" t="s">
        <v>22</v>
      </c>
      <c r="B42" t="s">
        <v>50</v>
      </c>
      <c r="C42" s="4">
        <v>0</v>
      </c>
      <c r="D42" s="4">
        <v>0</v>
      </c>
      <c r="E42" s="4">
        <v>0</v>
      </c>
      <c r="F42" s="4">
        <v>0</v>
      </c>
      <c r="G42" s="4">
        <v>0</v>
      </c>
      <c r="H42" s="4">
        <v>0</v>
      </c>
      <c r="I42" s="4">
        <v>0</v>
      </c>
    </row>
    <row r="43" spans="1:9" x14ac:dyDescent="0.2">
      <c r="A43" t="s">
        <v>22</v>
      </c>
      <c r="B43" t="s">
        <v>51</v>
      </c>
      <c r="C43" s="4">
        <v>10</v>
      </c>
      <c r="D43" s="5" t="s">
        <v>17</v>
      </c>
      <c r="E43" s="4">
        <v>0</v>
      </c>
      <c r="F43" s="4">
        <v>0</v>
      </c>
      <c r="G43" s="5" t="s">
        <v>17</v>
      </c>
      <c r="H43" s="4">
        <v>0</v>
      </c>
      <c r="I43" s="4">
        <v>0</v>
      </c>
    </row>
    <row r="44" spans="1:9" x14ac:dyDescent="0.2">
      <c r="A44" t="s">
        <v>22</v>
      </c>
      <c r="B44" t="s">
        <v>52</v>
      </c>
      <c r="C44" s="4">
        <v>0</v>
      </c>
      <c r="D44" s="4">
        <v>0</v>
      </c>
      <c r="E44" s="4">
        <v>0</v>
      </c>
      <c r="F44" s="4">
        <v>0</v>
      </c>
      <c r="G44" s="4">
        <v>0</v>
      </c>
      <c r="H44" s="4">
        <v>0</v>
      </c>
      <c r="I44" s="4">
        <v>0</v>
      </c>
    </row>
    <row r="45" spans="1:9" x14ac:dyDescent="0.2">
      <c r="A45" t="s">
        <v>22</v>
      </c>
      <c r="B45" t="s">
        <v>45</v>
      </c>
      <c r="C45" s="4">
        <v>0</v>
      </c>
      <c r="D45" s="4">
        <v>0</v>
      </c>
      <c r="E45" s="4">
        <v>0</v>
      </c>
      <c r="F45" s="4">
        <v>0</v>
      </c>
      <c r="G45" s="4">
        <v>0</v>
      </c>
      <c r="H45" s="4">
        <v>0</v>
      </c>
      <c r="I45" s="4">
        <v>0</v>
      </c>
    </row>
    <row r="46" spans="1:9" x14ac:dyDescent="0.2">
      <c r="A46" t="s">
        <v>22</v>
      </c>
      <c r="B46" t="s">
        <v>38</v>
      </c>
      <c r="C46" s="4">
        <v>5</v>
      </c>
      <c r="D46" s="5" t="s">
        <v>17</v>
      </c>
      <c r="E46" s="4">
        <v>5</v>
      </c>
      <c r="F46" s="4">
        <v>10</v>
      </c>
      <c r="G46" s="4">
        <v>10</v>
      </c>
      <c r="H46" s="4">
        <v>0</v>
      </c>
      <c r="I46" s="4">
        <v>0</v>
      </c>
    </row>
    <row r="47" spans="1:9" x14ac:dyDescent="0.2">
      <c r="A47" t="s">
        <v>22</v>
      </c>
      <c r="B47" t="s">
        <v>53</v>
      </c>
      <c r="C47" s="4">
        <v>0</v>
      </c>
      <c r="D47" s="4">
        <v>0</v>
      </c>
      <c r="E47" s="4">
        <v>0</v>
      </c>
      <c r="F47" s="4">
        <v>0</v>
      </c>
      <c r="G47" s="4">
        <v>0</v>
      </c>
      <c r="H47" s="4">
        <v>0</v>
      </c>
      <c r="I47" s="4">
        <v>15</v>
      </c>
    </row>
    <row r="48" spans="1:9" x14ac:dyDescent="0.2">
      <c r="A48" t="s">
        <v>22</v>
      </c>
      <c r="B48" t="s">
        <v>54</v>
      </c>
      <c r="C48" s="4">
        <v>0</v>
      </c>
      <c r="D48" s="4">
        <v>0</v>
      </c>
      <c r="E48" s="4">
        <v>0</v>
      </c>
      <c r="F48" s="4">
        <v>0</v>
      </c>
      <c r="G48" s="4">
        <v>0</v>
      </c>
      <c r="H48" s="4">
        <v>0</v>
      </c>
      <c r="I48" s="4">
        <v>0</v>
      </c>
    </row>
    <row r="49" spans="1:9" x14ac:dyDescent="0.2">
      <c r="A49" t="s">
        <v>22</v>
      </c>
      <c r="B49" t="s">
        <v>55</v>
      </c>
      <c r="C49" s="4">
        <v>0</v>
      </c>
      <c r="D49" s="4">
        <v>0</v>
      </c>
      <c r="E49" s="4">
        <v>0</v>
      </c>
      <c r="F49" s="4">
        <v>0</v>
      </c>
      <c r="G49" s="4">
        <v>0</v>
      </c>
      <c r="H49" s="4">
        <v>0</v>
      </c>
      <c r="I49" s="4">
        <v>0</v>
      </c>
    </row>
    <row r="50" spans="1:9" x14ac:dyDescent="0.2">
      <c r="A50" t="s">
        <v>22</v>
      </c>
      <c r="B50" t="s">
        <v>46</v>
      </c>
      <c r="C50" s="4">
        <v>0</v>
      </c>
      <c r="D50" s="4">
        <v>0</v>
      </c>
      <c r="E50" s="4">
        <v>0</v>
      </c>
      <c r="F50" s="4">
        <v>0</v>
      </c>
      <c r="G50" s="4">
        <v>0</v>
      </c>
      <c r="H50" s="4">
        <v>0</v>
      </c>
      <c r="I50" s="4">
        <v>0</v>
      </c>
    </row>
    <row r="51" spans="1:9" x14ac:dyDescent="0.2">
      <c r="A51" t="s">
        <v>22</v>
      </c>
      <c r="B51" t="s">
        <v>39</v>
      </c>
      <c r="C51" s="5" t="s">
        <v>17</v>
      </c>
      <c r="D51" s="4">
        <v>10</v>
      </c>
      <c r="E51" s="4">
        <v>10</v>
      </c>
      <c r="F51" s="4">
        <v>10</v>
      </c>
      <c r="G51" s="4">
        <v>5</v>
      </c>
      <c r="H51" s="4">
        <v>15</v>
      </c>
      <c r="I51" s="4">
        <v>30</v>
      </c>
    </row>
    <row r="52" spans="1:9" x14ac:dyDescent="0.2">
      <c r="A52" t="s">
        <v>22</v>
      </c>
      <c r="B52" t="s">
        <v>40</v>
      </c>
      <c r="C52" s="4">
        <v>0</v>
      </c>
      <c r="D52" s="4">
        <v>0</v>
      </c>
      <c r="E52" s="4">
        <v>0</v>
      </c>
      <c r="F52" s="4">
        <v>0</v>
      </c>
      <c r="G52" s="4">
        <v>0</v>
      </c>
      <c r="H52" s="4">
        <v>0</v>
      </c>
      <c r="I52" s="4">
        <v>0</v>
      </c>
    </row>
    <row r="53" spans="1:9" x14ac:dyDescent="0.2">
      <c r="A53" t="s">
        <v>22</v>
      </c>
      <c r="B53" t="s">
        <v>47</v>
      </c>
      <c r="C53" s="4">
        <v>90</v>
      </c>
      <c r="D53" s="4">
        <v>75</v>
      </c>
      <c r="E53" s="4">
        <v>0</v>
      </c>
      <c r="F53" s="4">
        <v>0</v>
      </c>
      <c r="G53" s="4">
        <v>120</v>
      </c>
      <c r="H53" s="4">
        <v>20</v>
      </c>
      <c r="I53" s="4">
        <v>0</v>
      </c>
    </row>
    <row r="54" spans="1:9" x14ac:dyDescent="0.2">
      <c r="A54" t="s">
        <v>24</v>
      </c>
      <c r="B54" t="s">
        <v>56</v>
      </c>
      <c r="C54" s="4">
        <v>0</v>
      </c>
      <c r="D54" s="4">
        <v>0</v>
      </c>
      <c r="E54" s="4">
        <v>0</v>
      </c>
      <c r="F54" s="4">
        <v>0</v>
      </c>
      <c r="G54" s="4">
        <v>0</v>
      </c>
      <c r="H54" s="4">
        <v>0</v>
      </c>
      <c r="I54" s="4">
        <v>0</v>
      </c>
    </row>
    <row r="55" spans="1:9" x14ac:dyDescent="0.2">
      <c r="A55" t="s">
        <v>24</v>
      </c>
      <c r="B55" t="s">
        <v>41</v>
      </c>
      <c r="C55" s="4">
        <v>0</v>
      </c>
      <c r="D55" s="4">
        <v>0</v>
      </c>
      <c r="E55" s="4">
        <v>0</v>
      </c>
      <c r="F55" s="4">
        <v>105</v>
      </c>
      <c r="G55" s="4">
        <v>90</v>
      </c>
      <c r="H55" s="4">
        <v>0</v>
      </c>
      <c r="I55" s="4">
        <v>0</v>
      </c>
    </row>
    <row r="56" spans="1:9" x14ac:dyDescent="0.2">
      <c r="A56" t="s">
        <v>24</v>
      </c>
      <c r="B56" t="s">
        <v>42</v>
      </c>
      <c r="C56" s="4">
        <v>0</v>
      </c>
      <c r="D56" s="4">
        <v>0</v>
      </c>
      <c r="E56" s="4">
        <v>0</v>
      </c>
      <c r="F56" s="4">
        <v>0</v>
      </c>
      <c r="G56" s="4">
        <v>15</v>
      </c>
      <c r="H56" s="4">
        <v>0</v>
      </c>
      <c r="I56" s="4">
        <v>0</v>
      </c>
    </row>
    <row r="57" spans="1:9" x14ac:dyDescent="0.2">
      <c r="A57" t="s">
        <v>24</v>
      </c>
      <c r="B57" t="s">
        <v>43</v>
      </c>
      <c r="C57" s="4">
        <v>0</v>
      </c>
      <c r="D57" s="4">
        <v>0</v>
      </c>
      <c r="E57" s="4">
        <v>0</v>
      </c>
      <c r="F57" s="4">
        <v>0</v>
      </c>
      <c r="G57" s="4">
        <v>0</v>
      </c>
      <c r="H57" s="5" t="s">
        <v>30</v>
      </c>
      <c r="I57" s="5" t="s">
        <v>30</v>
      </c>
    </row>
    <row r="58" spans="1:9" x14ac:dyDescent="0.2">
      <c r="A58" t="s">
        <v>24</v>
      </c>
      <c r="B58" t="s">
        <v>57</v>
      </c>
      <c r="C58" s="5" t="s">
        <v>30</v>
      </c>
      <c r="D58" s="5" t="s">
        <v>30</v>
      </c>
      <c r="E58" s="5" t="s">
        <v>30</v>
      </c>
      <c r="F58" s="5" t="s">
        <v>30</v>
      </c>
      <c r="G58" s="5" t="s">
        <v>30</v>
      </c>
      <c r="H58" s="4">
        <v>0</v>
      </c>
      <c r="I58" s="4">
        <v>0</v>
      </c>
    </row>
    <row r="59" spans="1:9" x14ac:dyDescent="0.2">
      <c r="A59" t="s">
        <v>24</v>
      </c>
      <c r="B59" t="s">
        <v>58</v>
      </c>
      <c r="C59" s="4">
        <v>0</v>
      </c>
      <c r="D59" s="4">
        <v>0</v>
      </c>
      <c r="E59" s="5" t="s">
        <v>30</v>
      </c>
      <c r="F59" s="5" t="s">
        <v>30</v>
      </c>
      <c r="G59" s="5" t="s">
        <v>30</v>
      </c>
      <c r="H59" s="5" t="s">
        <v>30</v>
      </c>
      <c r="I59" s="5" t="s">
        <v>30</v>
      </c>
    </row>
    <row r="60" spans="1:9" x14ac:dyDescent="0.2">
      <c r="A60" t="s">
        <v>24</v>
      </c>
      <c r="B60" t="s">
        <v>59</v>
      </c>
      <c r="C60" s="4">
        <v>50</v>
      </c>
      <c r="D60" s="4">
        <v>0</v>
      </c>
      <c r="E60" s="4">
        <v>0</v>
      </c>
      <c r="F60" s="4">
        <v>0</v>
      </c>
      <c r="G60" s="4">
        <v>0</v>
      </c>
      <c r="H60" s="4">
        <v>0</v>
      </c>
      <c r="I60" s="4">
        <v>0</v>
      </c>
    </row>
    <row r="61" spans="1:9" x14ac:dyDescent="0.2">
      <c r="A61" t="s">
        <v>24</v>
      </c>
      <c r="B61" t="s">
        <v>51</v>
      </c>
      <c r="C61" s="4">
        <v>10</v>
      </c>
      <c r="D61" s="4">
        <v>5</v>
      </c>
      <c r="E61" s="4">
        <v>10</v>
      </c>
      <c r="F61" s="4">
        <v>25</v>
      </c>
      <c r="G61" s="4">
        <v>20</v>
      </c>
      <c r="H61" s="4">
        <v>5</v>
      </c>
      <c r="I61" s="4">
        <v>0</v>
      </c>
    </row>
    <row r="62" spans="1:9" x14ac:dyDescent="0.2">
      <c r="A62" t="s">
        <v>24</v>
      </c>
      <c r="B62" t="s">
        <v>45</v>
      </c>
      <c r="C62" s="4">
        <v>10</v>
      </c>
      <c r="D62" s="5" t="s">
        <v>17</v>
      </c>
      <c r="E62" s="4">
        <v>5</v>
      </c>
      <c r="F62" s="4">
        <v>0</v>
      </c>
      <c r="G62" s="4">
        <v>0</v>
      </c>
      <c r="H62" s="5" t="s">
        <v>30</v>
      </c>
      <c r="I62" s="5" t="s">
        <v>30</v>
      </c>
    </row>
    <row r="63" spans="1:9" x14ac:dyDescent="0.2">
      <c r="A63" t="s">
        <v>24</v>
      </c>
      <c r="B63" t="s">
        <v>38</v>
      </c>
      <c r="C63" s="4">
        <v>5</v>
      </c>
      <c r="D63" s="4">
        <v>5</v>
      </c>
      <c r="E63" s="5" t="s">
        <v>17</v>
      </c>
      <c r="F63" s="4">
        <v>10</v>
      </c>
      <c r="G63" s="4">
        <v>5</v>
      </c>
      <c r="H63" s="5" t="s">
        <v>17</v>
      </c>
      <c r="I63" s="4">
        <v>0</v>
      </c>
    </row>
    <row r="64" spans="1:9" x14ac:dyDescent="0.2">
      <c r="A64" t="s">
        <v>24</v>
      </c>
      <c r="B64" t="s">
        <v>53</v>
      </c>
      <c r="C64" s="4">
        <v>0</v>
      </c>
      <c r="D64" s="4">
        <v>0</v>
      </c>
      <c r="E64" s="4">
        <v>0</v>
      </c>
      <c r="F64" s="4">
        <v>0</v>
      </c>
      <c r="G64" s="4">
        <v>0</v>
      </c>
      <c r="H64" s="4">
        <v>0</v>
      </c>
      <c r="I64" s="4">
        <v>0</v>
      </c>
    </row>
    <row r="65" spans="1:9" x14ac:dyDescent="0.2">
      <c r="A65" t="s">
        <v>24</v>
      </c>
      <c r="B65" t="s">
        <v>54</v>
      </c>
      <c r="C65" s="4">
        <v>0</v>
      </c>
      <c r="D65" s="4">
        <v>0</v>
      </c>
      <c r="E65" s="4">
        <v>0</v>
      </c>
      <c r="F65" s="4">
        <v>0</v>
      </c>
      <c r="G65" s="4">
        <v>0</v>
      </c>
      <c r="H65" s="4">
        <v>0</v>
      </c>
      <c r="I65" s="4">
        <v>0</v>
      </c>
    </row>
    <row r="66" spans="1:9" x14ac:dyDescent="0.2">
      <c r="A66" t="s">
        <v>24</v>
      </c>
      <c r="B66" t="s">
        <v>46</v>
      </c>
      <c r="C66" s="4">
        <v>0</v>
      </c>
      <c r="D66" s="4">
        <v>0</v>
      </c>
      <c r="E66" s="4">
        <v>0</v>
      </c>
      <c r="F66" s="4">
        <v>0</v>
      </c>
      <c r="G66" s="4">
        <v>0</v>
      </c>
      <c r="H66" s="4">
        <v>0</v>
      </c>
      <c r="I66" s="4">
        <v>0</v>
      </c>
    </row>
    <row r="67" spans="1:9" x14ac:dyDescent="0.2">
      <c r="A67" t="s">
        <v>24</v>
      </c>
      <c r="B67" t="s">
        <v>39</v>
      </c>
      <c r="C67" s="4">
        <v>10</v>
      </c>
      <c r="D67" s="4">
        <v>5</v>
      </c>
      <c r="E67" s="4">
        <v>20</v>
      </c>
      <c r="F67" s="4">
        <v>0</v>
      </c>
      <c r="G67" s="4">
        <v>0</v>
      </c>
      <c r="H67" s="4">
        <v>0</v>
      </c>
      <c r="I67" s="4">
        <v>0</v>
      </c>
    </row>
    <row r="68" spans="1:9" x14ac:dyDescent="0.2">
      <c r="A68" t="s">
        <v>24</v>
      </c>
      <c r="B68" t="s">
        <v>47</v>
      </c>
      <c r="C68" s="4">
        <v>35</v>
      </c>
      <c r="D68" s="4">
        <v>0</v>
      </c>
      <c r="E68" s="4">
        <v>0</v>
      </c>
      <c r="F68" s="4">
        <v>0</v>
      </c>
      <c r="G68" s="4">
        <v>0</v>
      </c>
      <c r="H68" s="4">
        <v>0</v>
      </c>
      <c r="I68" s="4">
        <v>0</v>
      </c>
    </row>
    <row r="69" spans="1:9" x14ac:dyDescent="0.2">
      <c r="A69" t="s">
        <v>26</v>
      </c>
      <c r="B69" t="s">
        <v>41</v>
      </c>
      <c r="C69" s="4">
        <v>0</v>
      </c>
      <c r="D69" s="4">
        <v>0</v>
      </c>
      <c r="E69" s="4">
        <v>10</v>
      </c>
      <c r="F69" s="4">
        <v>0</v>
      </c>
      <c r="G69" s="4">
        <v>0</v>
      </c>
      <c r="H69" s="4">
        <v>0</v>
      </c>
      <c r="I69" s="4">
        <v>0</v>
      </c>
    </row>
    <row r="70" spans="1:9" x14ac:dyDescent="0.2">
      <c r="A70" t="s">
        <v>26</v>
      </c>
      <c r="B70" t="s">
        <v>43</v>
      </c>
      <c r="C70" s="4">
        <v>0</v>
      </c>
      <c r="D70" s="4">
        <v>0</v>
      </c>
      <c r="E70" s="4">
        <v>0</v>
      </c>
      <c r="F70" s="5" t="s">
        <v>30</v>
      </c>
      <c r="G70" s="5" t="s">
        <v>30</v>
      </c>
      <c r="H70" s="5" t="s">
        <v>30</v>
      </c>
      <c r="I70" s="5" t="s">
        <v>30</v>
      </c>
    </row>
    <row r="71" spans="1:9" x14ac:dyDescent="0.2">
      <c r="A71" t="s">
        <v>26</v>
      </c>
      <c r="B71" t="s">
        <v>58</v>
      </c>
      <c r="C71" s="4">
        <v>0</v>
      </c>
      <c r="D71" s="4">
        <v>0</v>
      </c>
      <c r="E71" s="5" t="s">
        <v>30</v>
      </c>
      <c r="F71" s="5" t="s">
        <v>30</v>
      </c>
      <c r="G71" s="5" t="s">
        <v>30</v>
      </c>
      <c r="H71" s="5" t="s">
        <v>30</v>
      </c>
      <c r="I71" s="5" t="s">
        <v>30</v>
      </c>
    </row>
    <row r="72" spans="1:9" x14ac:dyDescent="0.2">
      <c r="A72" t="s">
        <v>26</v>
      </c>
      <c r="B72" t="s">
        <v>59</v>
      </c>
      <c r="C72" s="4">
        <v>25</v>
      </c>
      <c r="D72" s="4">
        <v>20</v>
      </c>
      <c r="E72" s="4">
        <v>25</v>
      </c>
      <c r="F72" s="4">
        <v>35</v>
      </c>
      <c r="G72" s="4">
        <v>30</v>
      </c>
      <c r="H72" s="4">
        <v>20</v>
      </c>
      <c r="I72" s="4">
        <v>40</v>
      </c>
    </row>
    <row r="73" spans="1:9" x14ac:dyDescent="0.2">
      <c r="A73" t="s">
        <v>26</v>
      </c>
      <c r="B73" t="s">
        <v>51</v>
      </c>
      <c r="C73" s="4">
        <v>0</v>
      </c>
      <c r="D73" s="4">
        <v>0</v>
      </c>
      <c r="E73" s="5" t="s">
        <v>30</v>
      </c>
      <c r="F73" s="5" t="s">
        <v>30</v>
      </c>
      <c r="G73" s="5" t="s">
        <v>30</v>
      </c>
      <c r="H73" s="5" t="s">
        <v>30</v>
      </c>
      <c r="I73" s="5" t="s">
        <v>30</v>
      </c>
    </row>
    <row r="74" spans="1:9" x14ac:dyDescent="0.2">
      <c r="A74" t="s">
        <v>26</v>
      </c>
      <c r="B74" t="s">
        <v>45</v>
      </c>
      <c r="C74" s="4">
        <v>0</v>
      </c>
      <c r="D74" s="4">
        <v>0</v>
      </c>
      <c r="E74" s="4">
        <v>0</v>
      </c>
      <c r="F74" s="4">
        <v>0</v>
      </c>
      <c r="G74" s="4">
        <v>0</v>
      </c>
      <c r="H74" s="5" t="s">
        <v>30</v>
      </c>
      <c r="I74" s="5" t="s">
        <v>30</v>
      </c>
    </row>
    <row r="75" spans="1:9" x14ac:dyDescent="0.2">
      <c r="A75" t="s">
        <v>26</v>
      </c>
      <c r="B75" t="s">
        <v>38</v>
      </c>
      <c r="C75" s="4">
        <v>5</v>
      </c>
      <c r="D75" s="5" t="s">
        <v>17</v>
      </c>
      <c r="E75" s="5" t="s">
        <v>17</v>
      </c>
      <c r="F75" s="4">
        <v>0</v>
      </c>
      <c r="G75" s="4">
        <v>0</v>
      </c>
      <c r="H75" s="4">
        <v>0</v>
      </c>
      <c r="I75" s="4">
        <v>0</v>
      </c>
    </row>
    <row r="76" spans="1:9" x14ac:dyDescent="0.2">
      <c r="A76" t="s">
        <v>26</v>
      </c>
      <c r="B76" t="s">
        <v>53</v>
      </c>
      <c r="C76" s="4">
        <v>0</v>
      </c>
      <c r="D76" s="4">
        <v>0</v>
      </c>
      <c r="E76" s="4">
        <v>0</v>
      </c>
      <c r="F76" s="5" t="s">
        <v>30</v>
      </c>
      <c r="G76" s="5" t="s">
        <v>30</v>
      </c>
      <c r="H76" s="5" t="s">
        <v>30</v>
      </c>
      <c r="I76" s="5" t="s">
        <v>30</v>
      </c>
    </row>
    <row r="77" spans="1:9" x14ac:dyDescent="0.2">
      <c r="A77" t="s">
        <v>26</v>
      </c>
      <c r="B77" t="s">
        <v>46</v>
      </c>
      <c r="C77" s="4">
        <v>0</v>
      </c>
      <c r="D77" s="4">
        <v>0</v>
      </c>
      <c r="E77" s="4">
        <v>0</v>
      </c>
      <c r="F77" s="4">
        <v>0</v>
      </c>
      <c r="G77" s="4">
        <v>0</v>
      </c>
      <c r="H77" s="4">
        <v>0</v>
      </c>
      <c r="I77" s="4">
        <v>0</v>
      </c>
    </row>
    <row r="78" spans="1:9" x14ac:dyDescent="0.2">
      <c r="A78" t="s">
        <v>26</v>
      </c>
      <c r="B78" t="s">
        <v>39</v>
      </c>
      <c r="C78" s="4">
        <v>0</v>
      </c>
      <c r="D78" s="4">
        <v>0</v>
      </c>
      <c r="E78" s="4">
        <v>0</v>
      </c>
      <c r="F78" s="4">
        <v>0</v>
      </c>
      <c r="G78" s="4">
        <v>0</v>
      </c>
      <c r="H78" s="4">
        <v>0</v>
      </c>
      <c r="I78" s="4">
        <v>0</v>
      </c>
    </row>
    <row r="79" spans="1:9" x14ac:dyDescent="0.2">
      <c r="A79" t="s">
        <v>26</v>
      </c>
      <c r="B79" t="s">
        <v>60</v>
      </c>
      <c r="C79" s="4">
        <v>0</v>
      </c>
      <c r="D79" s="4">
        <v>0</v>
      </c>
      <c r="E79" s="4">
        <v>0</v>
      </c>
      <c r="F79" s="4">
        <v>0</v>
      </c>
      <c r="G79" s="4">
        <v>0</v>
      </c>
      <c r="H79" s="4">
        <v>0</v>
      </c>
      <c r="I79" s="4">
        <v>0</v>
      </c>
    </row>
    <row r="80" spans="1:9" x14ac:dyDescent="0.2">
      <c r="A80" t="s">
        <v>28</v>
      </c>
      <c r="B80" t="s">
        <v>45</v>
      </c>
      <c r="C80" s="4">
        <v>0</v>
      </c>
      <c r="D80" s="4">
        <v>0</v>
      </c>
      <c r="E80" s="4">
        <v>0</v>
      </c>
      <c r="F80" s="5" t="s">
        <v>30</v>
      </c>
      <c r="G80" s="5" t="s">
        <v>30</v>
      </c>
      <c r="H80" s="5" t="s">
        <v>30</v>
      </c>
      <c r="I80" s="5" t="s">
        <v>30</v>
      </c>
    </row>
  </sheetData>
  <pageMargins left="0.7" right="0.7" top="0.75" bottom="0.75" header="0.3" footer="0.3"/>
  <pageSetup paperSize="9" orientation="portrait" horizontalDpi="300" verticalDpi="300"/>
  <tableParts count="1">
    <tablePart r:id="rId1"/>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I80"/>
  <sheetViews>
    <sheetView workbookViewId="0"/>
  </sheetViews>
  <sheetFormatPr defaultColWidth="11.109375" defaultRowHeight="15" x14ac:dyDescent="0.2"/>
  <cols>
    <col min="1" max="1" width="6.6640625" customWidth="1"/>
    <col min="2" max="2" width="52.6640625" customWidth="1"/>
    <col min="3" max="9" width="19.6640625" customWidth="1"/>
  </cols>
  <sheetData>
    <row r="1" spans="1:9" ht="30" customHeight="1" x14ac:dyDescent="0.2">
      <c r="A1" s="12" t="s">
        <v>109</v>
      </c>
    </row>
    <row r="2" spans="1:9" x14ac:dyDescent="0.2">
      <c r="A2" t="s">
        <v>61</v>
      </c>
    </row>
    <row r="3" spans="1:9" x14ac:dyDescent="0.2">
      <c r="A3" t="s">
        <v>62</v>
      </c>
    </row>
    <row r="4" spans="1:9" ht="15.75" x14ac:dyDescent="0.25">
      <c r="A4" s="3" t="s">
        <v>6</v>
      </c>
      <c r="B4" s="3" t="s">
        <v>7</v>
      </c>
      <c r="C4" s="3" t="s">
        <v>8</v>
      </c>
      <c r="D4" s="3" t="s">
        <v>9</v>
      </c>
      <c r="E4" s="3" t="s">
        <v>10</v>
      </c>
      <c r="F4" s="3" t="s">
        <v>11</v>
      </c>
      <c r="G4" s="3" t="s">
        <v>12</v>
      </c>
      <c r="H4" s="3" t="s">
        <v>13</v>
      </c>
      <c r="I4" s="3" t="s">
        <v>14</v>
      </c>
    </row>
    <row r="5" spans="1:9" x14ac:dyDescent="0.2">
      <c r="A5" t="s">
        <v>15</v>
      </c>
      <c r="B5" t="s">
        <v>16</v>
      </c>
      <c r="C5" s="4">
        <v>10</v>
      </c>
      <c r="D5" s="4">
        <v>30</v>
      </c>
      <c r="E5" s="4">
        <v>15</v>
      </c>
      <c r="F5" s="4">
        <v>0</v>
      </c>
      <c r="G5" s="4">
        <v>0</v>
      </c>
      <c r="H5" s="4">
        <v>0</v>
      </c>
      <c r="I5" s="4">
        <v>0</v>
      </c>
    </row>
    <row r="6" spans="1:9" x14ac:dyDescent="0.2">
      <c r="A6" t="s">
        <v>18</v>
      </c>
      <c r="B6" t="s">
        <v>19</v>
      </c>
      <c r="C6" s="4">
        <v>10</v>
      </c>
      <c r="D6" s="4">
        <v>5</v>
      </c>
      <c r="E6" s="4">
        <v>15</v>
      </c>
      <c r="F6" s="4">
        <v>0</v>
      </c>
      <c r="G6" s="5" t="s">
        <v>17</v>
      </c>
      <c r="H6" s="4">
        <v>45</v>
      </c>
      <c r="I6" s="4">
        <v>40</v>
      </c>
    </row>
    <row r="7" spans="1:9" x14ac:dyDescent="0.2">
      <c r="A7" t="s">
        <v>20</v>
      </c>
      <c r="B7" t="s">
        <v>21</v>
      </c>
      <c r="C7" s="4">
        <v>30</v>
      </c>
      <c r="D7" s="4">
        <v>50</v>
      </c>
      <c r="E7" s="4">
        <v>20</v>
      </c>
      <c r="F7" s="4">
        <v>145</v>
      </c>
      <c r="G7" s="4">
        <v>160</v>
      </c>
      <c r="H7" s="4">
        <v>90</v>
      </c>
      <c r="I7" s="4">
        <v>30</v>
      </c>
    </row>
    <row r="8" spans="1:9" x14ac:dyDescent="0.2">
      <c r="A8" t="s">
        <v>22</v>
      </c>
      <c r="B8" t="s">
        <v>23</v>
      </c>
      <c r="C8" s="4">
        <v>250</v>
      </c>
      <c r="D8" s="4">
        <v>100</v>
      </c>
      <c r="E8" s="4">
        <v>145</v>
      </c>
      <c r="F8" s="4">
        <v>300</v>
      </c>
      <c r="G8" s="4">
        <v>230</v>
      </c>
      <c r="H8" s="4">
        <v>485</v>
      </c>
      <c r="I8" s="4">
        <v>320</v>
      </c>
    </row>
    <row r="9" spans="1:9" x14ac:dyDescent="0.2">
      <c r="A9" t="s">
        <v>24</v>
      </c>
      <c r="B9" t="s">
        <v>25</v>
      </c>
      <c r="C9" s="4">
        <v>3785</v>
      </c>
      <c r="D9" s="4">
        <v>3640</v>
      </c>
      <c r="E9" s="4">
        <v>3100</v>
      </c>
      <c r="F9" s="4">
        <v>3060</v>
      </c>
      <c r="G9" s="4">
        <v>2335</v>
      </c>
      <c r="H9" s="4">
        <v>3020</v>
      </c>
      <c r="I9" s="4">
        <v>1855</v>
      </c>
    </row>
    <row r="10" spans="1:9" x14ac:dyDescent="0.2">
      <c r="A10" t="s">
        <v>26</v>
      </c>
      <c r="B10" t="s">
        <v>27</v>
      </c>
      <c r="C10" s="4">
        <v>2280</v>
      </c>
      <c r="D10" s="4">
        <v>1985</v>
      </c>
      <c r="E10" s="4">
        <v>2185</v>
      </c>
      <c r="F10" s="4">
        <v>1980</v>
      </c>
      <c r="G10" s="4">
        <v>1790</v>
      </c>
      <c r="H10" s="4">
        <v>1850</v>
      </c>
      <c r="I10" s="4">
        <v>1695</v>
      </c>
    </row>
    <row r="11" spans="1:9" x14ac:dyDescent="0.2">
      <c r="A11" t="s">
        <v>28</v>
      </c>
      <c r="B11" t="s">
        <v>29</v>
      </c>
      <c r="C11" s="4">
        <v>0</v>
      </c>
      <c r="D11" s="4">
        <v>0</v>
      </c>
      <c r="E11" s="4">
        <v>0</v>
      </c>
      <c r="F11" s="5" t="s">
        <v>30</v>
      </c>
      <c r="G11" s="5" t="s">
        <v>30</v>
      </c>
      <c r="H11" s="5" t="s">
        <v>30</v>
      </c>
      <c r="I11" s="5" t="s">
        <v>30</v>
      </c>
    </row>
    <row r="12" spans="1:9" x14ac:dyDescent="0.2">
      <c r="A12" s="8" t="s">
        <v>15</v>
      </c>
      <c r="B12" s="8" t="s">
        <v>31</v>
      </c>
      <c r="C12" s="7">
        <v>5</v>
      </c>
      <c r="D12" s="7">
        <v>20</v>
      </c>
      <c r="E12" s="7">
        <v>5</v>
      </c>
      <c r="F12" s="7">
        <v>0</v>
      </c>
      <c r="G12" s="6" t="s">
        <v>30</v>
      </c>
      <c r="H12" s="6" t="s">
        <v>30</v>
      </c>
      <c r="I12" s="6" t="s">
        <v>30</v>
      </c>
    </row>
    <row r="13" spans="1:9" x14ac:dyDescent="0.2">
      <c r="A13" t="s">
        <v>15</v>
      </c>
      <c r="B13" t="s">
        <v>32</v>
      </c>
      <c r="C13" s="4">
        <v>0</v>
      </c>
      <c r="D13" s="4">
        <v>0</v>
      </c>
      <c r="E13" s="4">
        <v>0</v>
      </c>
      <c r="F13" s="4">
        <v>0</v>
      </c>
      <c r="G13" s="5" t="s">
        <v>30</v>
      </c>
      <c r="H13" s="5" t="s">
        <v>30</v>
      </c>
      <c r="I13" s="5" t="s">
        <v>30</v>
      </c>
    </row>
    <row r="14" spans="1:9" x14ac:dyDescent="0.2">
      <c r="A14" t="s">
        <v>15</v>
      </c>
      <c r="B14" t="s">
        <v>33</v>
      </c>
      <c r="C14" s="5" t="s">
        <v>17</v>
      </c>
      <c r="D14" s="4">
        <v>0</v>
      </c>
      <c r="E14" s="4">
        <v>0</v>
      </c>
      <c r="F14" s="4">
        <v>0</v>
      </c>
      <c r="G14" s="5" t="s">
        <v>30</v>
      </c>
      <c r="H14" s="5" t="s">
        <v>30</v>
      </c>
      <c r="I14" s="5" t="s">
        <v>30</v>
      </c>
    </row>
    <row r="15" spans="1:9" x14ac:dyDescent="0.2">
      <c r="A15" t="s">
        <v>15</v>
      </c>
      <c r="B15" t="s">
        <v>34</v>
      </c>
      <c r="C15" s="4">
        <v>0</v>
      </c>
      <c r="D15" s="4">
        <v>5</v>
      </c>
      <c r="E15" s="5" t="s">
        <v>17</v>
      </c>
      <c r="F15" s="4">
        <v>0</v>
      </c>
      <c r="G15" s="4">
        <v>0</v>
      </c>
      <c r="H15" s="4">
        <v>0</v>
      </c>
      <c r="I15" s="4">
        <v>0</v>
      </c>
    </row>
    <row r="16" spans="1:9" x14ac:dyDescent="0.2">
      <c r="A16" t="s">
        <v>15</v>
      </c>
      <c r="B16" t="s">
        <v>35</v>
      </c>
      <c r="C16" s="4">
        <v>0</v>
      </c>
      <c r="D16" s="5" t="s">
        <v>17</v>
      </c>
      <c r="E16" s="5" t="s">
        <v>17</v>
      </c>
      <c r="F16" s="4">
        <v>0</v>
      </c>
      <c r="G16" s="4">
        <v>0</v>
      </c>
      <c r="H16" s="4">
        <v>0</v>
      </c>
      <c r="I16" s="4">
        <v>0</v>
      </c>
    </row>
    <row r="17" spans="1:9" x14ac:dyDescent="0.2">
      <c r="A17" t="s">
        <v>15</v>
      </c>
      <c r="B17" t="s">
        <v>36</v>
      </c>
      <c r="C17" s="4">
        <v>0</v>
      </c>
      <c r="D17" s="4">
        <v>0</v>
      </c>
      <c r="E17" s="4">
        <v>0</v>
      </c>
      <c r="F17" s="4">
        <v>0</v>
      </c>
      <c r="G17" s="4">
        <v>0</v>
      </c>
      <c r="H17" s="4">
        <v>0</v>
      </c>
      <c r="I17" s="4">
        <v>0</v>
      </c>
    </row>
    <row r="18" spans="1:9" x14ac:dyDescent="0.2">
      <c r="A18" t="s">
        <v>15</v>
      </c>
      <c r="B18" t="s">
        <v>37</v>
      </c>
      <c r="C18" s="4">
        <v>0</v>
      </c>
      <c r="D18" s="5" t="s">
        <v>17</v>
      </c>
      <c r="E18" s="5" t="s">
        <v>17</v>
      </c>
      <c r="F18" s="4">
        <v>0</v>
      </c>
      <c r="G18" s="4">
        <v>0</v>
      </c>
      <c r="H18" s="4">
        <v>0</v>
      </c>
      <c r="I18" s="4">
        <v>0</v>
      </c>
    </row>
    <row r="19" spans="1:9" x14ac:dyDescent="0.2">
      <c r="A19" t="s">
        <v>18</v>
      </c>
      <c r="B19" t="s">
        <v>34</v>
      </c>
      <c r="C19" s="4">
        <v>0</v>
      </c>
      <c r="D19" s="5" t="s">
        <v>17</v>
      </c>
      <c r="E19" s="4">
        <v>10</v>
      </c>
      <c r="F19" s="4">
        <v>0</v>
      </c>
      <c r="G19" s="5" t="s">
        <v>17</v>
      </c>
      <c r="H19" s="4">
        <v>0</v>
      </c>
      <c r="I19" s="4">
        <v>0</v>
      </c>
    </row>
    <row r="20" spans="1:9" x14ac:dyDescent="0.2">
      <c r="A20" t="s">
        <v>18</v>
      </c>
      <c r="B20" t="s">
        <v>35</v>
      </c>
      <c r="C20" s="4">
        <v>0</v>
      </c>
      <c r="D20" s="4">
        <v>5</v>
      </c>
      <c r="E20" s="4">
        <v>10</v>
      </c>
      <c r="F20" s="4">
        <v>0</v>
      </c>
      <c r="G20" s="4">
        <v>0</v>
      </c>
      <c r="H20" s="4">
        <v>20</v>
      </c>
      <c r="I20" s="4">
        <v>15</v>
      </c>
    </row>
    <row r="21" spans="1:9" x14ac:dyDescent="0.2">
      <c r="A21" t="s">
        <v>18</v>
      </c>
      <c r="B21" t="s">
        <v>36</v>
      </c>
      <c r="C21" s="4">
        <v>0</v>
      </c>
      <c r="D21" s="4">
        <v>0</v>
      </c>
      <c r="E21" s="4">
        <v>0</v>
      </c>
      <c r="F21" s="4">
        <v>0</v>
      </c>
      <c r="G21" s="4">
        <v>0</v>
      </c>
      <c r="H21" s="4">
        <v>0</v>
      </c>
      <c r="I21" s="4">
        <v>0</v>
      </c>
    </row>
    <row r="22" spans="1:9" x14ac:dyDescent="0.2">
      <c r="A22" t="s">
        <v>18</v>
      </c>
      <c r="B22" t="s">
        <v>37</v>
      </c>
      <c r="C22" s="4">
        <v>0</v>
      </c>
      <c r="D22" s="4">
        <v>0</v>
      </c>
      <c r="E22" s="4">
        <v>0</v>
      </c>
      <c r="F22" s="4">
        <v>0</v>
      </c>
      <c r="G22" s="4">
        <v>0</v>
      </c>
      <c r="H22" s="4">
        <v>25</v>
      </c>
      <c r="I22" s="4">
        <v>25</v>
      </c>
    </row>
    <row r="23" spans="1:9" x14ac:dyDescent="0.2">
      <c r="A23" t="s">
        <v>18</v>
      </c>
      <c r="B23" t="s">
        <v>38</v>
      </c>
      <c r="C23" s="4">
        <v>0</v>
      </c>
      <c r="D23" s="4">
        <v>0</v>
      </c>
      <c r="E23" s="4">
        <v>0</v>
      </c>
      <c r="F23" s="4">
        <v>0</v>
      </c>
      <c r="G23" s="4">
        <v>0</v>
      </c>
      <c r="H23" s="4">
        <v>0</v>
      </c>
      <c r="I23" s="4">
        <v>0</v>
      </c>
    </row>
    <row r="24" spans="1:9" x14ac:dyDescent="0.2">
      <c r="A24" t="s">
        <v>18</v>
      </c>
      <c r="B24" t="s">
        <v>39</v>
      </c>
      <c r="C24" s="4">
        <v>0</v>
      </c>
      <c r="D24" s="4">
        <v>0</v>
      </c>
      <c r="E24" s="4">
        <v>0</v>
      </c>
      <c r="F24" s="4">
        <v>0</v>
      </c>
      <c r="G24" s="4">
        <v>0</v>
      </c>
      <c r="H24" s="4">
        <v>0</v>
      </c>
      <c r="I24" s="4">
        <v>0</v>
      </c>
    </row>
    <row r="25" spans="1:9" x14ac:dyDescent="0.2">
      <c r="A25" t="s">
        <v>18</v>
      </c>
      <c r="B25" t="s">
        <v>40</v>
      </c>
      <c r="C25" s="4">
        <v>10</v>
      </c>
      <c r="D25" s="4">
        <v>0</v>
      </c>
      <c r="E25" s="4">
        <v>0</v>
      </c>
      <c r="F25" s="4">
        <v>0</v>
      </c>
      <c r="G25" s="4">
        <v>0</v>
      </c>
      <c r="H25" s="4">
        <v>0</v>
      </c>
      <c r="I25" s="4">
        <v>0</v>
      </c>
    </row>
    <row r="26" spans="1:9" x14ac:dyDescent="0.2">
      <c r="A26" t="s">
        <v>20</v>
      </c>
      <c r="B26" t="s">
        <v>41</v>
      </c>
      <c r="C26" s="4">
        <v>15</v>
      </c>
      <c r="D26" s="4">
        <v>15</v>
      </c>
      <c r="E26" s="4">
        <v>15</v>
      </c>
      <c r="F26" s="4">
        <v>10</v>
      </c>
      <c r="G26" s="4">
        <v>20</v>
      </c>
      <c r="H26" s="4">
        <v>10</v>
      </c>
      <c r="I26" s="4">
        <v>15</v>
      </c>
    </row>
    <row r="27" spans="1:9" x14ac:dyDescent="0.2">
      <c r="A27" t="s">
        <v>20</v>
      </c>
      <c r="B27" t="s">
        <v>42</v>
      </c>
      <c r="C27" s="5" t="s">
        <v>17</v>
      </c>
      <c r="D27" s="4">
        <v>0</v>
      </c>
      <c r="E27" s="4">
        <v>0</v>
      </c>
      <c r="F27" s="4">
        <v>0</v>
      </c>
      <c r="G27" s="4">
        <v>0</v>
      </c>
      <c r="H27" s="4">
        <v>0</v>
      </c>
      <c r="I27" s="5" t="s">
        <v>17</v>
      </c>
    </row>
    <row r="28" spans="1:9" x14ac:dyDescent="0.2">
      <c r="A28" t="s">
        <v>20</v>
      </c>
      <c r="B28" t="s">
        <v>43</v>
      </c>
      <c r="C28" s="4">
        <v>0</v>
      </c>
      <c r="D28" s="4">
        <v>0</v>
      </c>
      <c r="E28" s="4">
        <v>0</v>
      </c>
      <c r="F28" s="4">
        <v>0</v>
      </c>
      <c r="G28" s="4">
        <v>0</v>
      </c>
      <c r="H28" s="4">
        <v>0</v>
      </c>
      <c r="I28" s="4">
        <v>0</v>
      </c>
    </row>
    <row r="29" spans="1:9" x14ac:dyDescent="0.2">
      <c r="A29" t="s">
        <v>20</v>
      </c>
      <c r="B29" t="s">
        <v>44</v>
      </c>
      <c r="C29" s="5" t="s">
        <v>17</v>
      </c>
      <c r="D29" s="4">
        <v>15</v>
      </c>
      <c r="E29" s="4">
        <v>5</v>
      </c>
      <c r="F29" s="4">
        <v>10</v>
      </c>
      <c r="G29" s="4">
        <v>10</v>
      </c>
      <c r="H29" s="5" t="s">
        <v>17</v>
      </c>
      <c r="I29" s="4">
        <v>0</v>
      </c>
    </row>
    <row r="30" spans="1:9" x14ac:dyDescent="0.2">
      <c r="A30" t="s">
        <v>20</v>
      </c>
      <c r="B30" t="s">
        <v>45</v>
      </c>
      <c r="C30" s="4">
        <v>10</v>
      </c>
      <c r="D30" s="4">
        <v>0</v>
      </c>
      <c r="E30" s="4">
        <v>0</v>
      </c>
      <c r="F30" s="4">
        <v>120</v>
      </c>
      <c r="G30" s="4">
        <v>120</v>
      </c>
      <c r="H30" s="4">
        <v>50</v>
      </c>
      <c r="I30" s="4">
        <v>0</v>
      </c>
    </row>
    <row r="31" spans="1:9" x14ac:dyDescent="0.2">
      <c r="A31" t="s">
        <v>20</v>
      </c>
      <c r="B31" t="s">
        <v>38</v>
      </c>
      <c r="C31" s="4">
        <v>0</v>
      </c>
      <c r="D31" s="4">
        <v>20</v>
      </c>
      <c r="E31" s="5" t="s">
        <v>17</v>
      </c>
      <c r="F31" s="5" t="s">
        <v>17</v>
      </c>
      <c r="G31" s="4">
        <v>10</v>
      </c>
      <c r="H31" s="4">
        <v>5</v>
      </c>
      <c r="I31" s="4">
        <v>0</v>
      </c>
    </row>
    <row r="32" spans="1:9" x14ac:dyDescent="0.2">
      <c r="A32" t="s">
        <v>20</v>
      </c>
      <c r="B32" t="s">
        <v>46</v>
      </c>
      <c r="C32" s="4">
        <v>0</v>
      </c>
      <c r="D32" s="4">
        <v>0</v>
      </c>
      <c r="E32" s="4">
        <v>0</v>
      </c>
      <c r="F32" s="4">
        <v>0</v>
      </c>
      <c r="G32" s="4">
        <v>0</v>
      </c>
      <c r="H32" s="4">
        <v>0</v>
      </c>
      <c r="I32" s="4">
        <v>0</v>
      </c>
    </row>
    <row r="33" spans="1:9" x14ac:dyDescent="0.2">
      <c r="A33" t="s">
        <v>20</v>
      </c>
      <c r="B33" t="s">
        <v>39</v>
      </c>
      <c r="C33" s="4">
        <v>0</v>
      </c>
      <c r="D33" s="4">
        <v>0</v>
      </c>
      <c r="E33" s="5" t="s">
        <v>17</v>
      </c>
      <c r="F33" s="4">
        <v>0</v>
      </c>
      <c r="G33" s="4">
        <v>0</v>
      </c>
      <c r="H33" s="5" t="s">
        <v>17</v>
      </c>
      <c r="I33" s="5" t="s">
        <v>17</v>
      </c>
    </row>
    <row r="34" spans="1:9" x14ac:dyDescent="0.2">
      <c r="A34" t="s">
        <v>20</v>
      </c>
      <c r="B34" t="s">
        <v>40</v>
      </c>
      <c r="C34" s="4">
        <v>0</v>
      </c>
      <c r="D34" s="4">
        <v>0</v>
      </c>
      <c r="E34" s="4">
        <v>0</v>
      </c>
      <c r="F34" s="4">
        <v>0</v>
      </c>
      <c r="G34" s="4">
        <v>0</v>
      </c>
      <c r="H34" s="4">
        <v>0</v>
      </c>
      <c r="I34" s="4">
        <v>0</v>
      </c>
    </row>
    <row r="35" spans="1:9" x14ac:dyDescent="0.2">
      <c r="A35" t="s">
        <v>20</v>
      </c>
      <c r="B35" t="s">
        <v>47</v>
      </c>
      <c r="C35" s="4">
        <v>0</v>
      </c>
      <c r="D35" s="4">
        <v>0</v>
      </c>
      <c r="E35" s="4">
        <v>0</v>
      </c>
      <c r="F35" s="5" t="s">
        <v>17</v>
      </c>
      <c r="G35" s="4">
        <v>0</v>
      </c>
      <c r="H35" s="4">
        <v>20</v>
      </c>
      <c r="I35" s="4">
        <v>10</v>
      </c>
    </row>
    <row r="36" spans="1:9" x14ac:dyDescent="0.2">
      <c r="A36" t="s">
        <v>22</v>
      </c>
      <c r="B36" t="s">
        <v>41</v>
      </c>
      <c r="C36" s="4">
        <v>50</v>
      </c>
      <c r="D36" s="4">
        <v>35</v>
      </c>
      <c r="E36" s="4">
        <v>15</v>
      </c>
      <c r="F36" s="4">
        <v>50</v>
      </c>
      <c r="G36" s="4">
        <v>60</v>
      </c>
      <c r="H36" s="4">
        <v>115</v>
      </c>
      <c r="I36" s="4">
        <v>90</v>
      </c>
    </row>
    <row r="37" spans="1:9" x14ac:dyDescent="0.2">
      <c r="A37" t="s">
        <v>22</v>
      </c>
      <c r="B37" t="s">
        <v>42</v>
      </c>
      <c r="C37" s="4">
        <v>0</v>
      </c>
      <c r="D37" s="4">
        <v>5</v>
      </c>
      <c r="E37" s="4">
        <v>0</v>
      </c>
      <c r="F37" s="4">
        <v>0</v>
      </c>
      <c r="G37" s="4">
        <v>0</v>
      </c>
      <c r="H37" s="4">
        <v>0</v>
      </c>
      <c r="I37" s="4">
        <v>0</v>
      </c>
    </row>
    <row r="38" spans="1:9" x14ac:dyDescent="0.2">
      <c r="A38" t="s">
        <v>22</v>
      </c>
      <c r="B38" t="s">
        <v>43</v>
      </c>
      <c r="C38" s="4">
        <v>0</v>
      </c>
      <c r="D38" s="4">
        <v>0</v>
      </c>
      <c r="E38" s="4">
        <v>0</v>
      </c>
      <c r="F38" s="4">
        <v>0</v>
      </c>
      <c r="G38" s="4">
        <v>0</v>
      </c>
      <c r="H38" s="4">
        <v>0</v>
      </c>
      <c r="I38" s="4">
        <v>0</v>
      </c>
    </row>
    <row r="39" spans="1:9" x14ac:dyDescent="0.2">
      <c r="A39" t="s">
        <v>22</v>
      </c>
      <c r="B39" t="s">
        <v>48</v>
      </c>
      <c r="C39" s="4">
        <v>0</v>
      </c>
      <c r="D39" s="4">
        <v>0</v>
      </c>
      <c r="E39" s="4">
        <v>0</v>
      </c>
      <c r="F39" s="4">
        <v>0</v>
      </c>
      <c r="G39" s="4">
        <v>0</v>
      </c>
      <c r="H39" s="4">
        <v>0</v>
      </c>
      <c r="I39" s="4">
        <v>0</v>
      </c>
    </row>
    <row r="40" spans="1:9" x14ac:dyDescent="0.2">
      <c r="A40" t="s">
        <v>22</v>
      </c>
      <c r="B40" t="s">
        <v>49</v>
      </c>
      <c r="C40" s="4">
        <v>15</v>
      </c>
      <c r="D40" s="4">
        <v>0</v>
      </c>
      <c r="E40" s="4">
        <v>0</v>
      </c>
      <c r="F40" s="4">
        <v>0</v>
      </c>
      <c r="G40" s="4">
        <v>0</v>
      </c>
      <c r="H40" s="4">
        <v>0</v>
      </c>
      <c r="I40" s="4">
        <v>0</v>
      </c>
    </row>
    <row r="41" spans="1:9" x14ac:dyDescent="0.2">
      <c r="A41" t="s">
        <v>22</v>
      </c>
      <c r="B41" t="s">
        <v>44</v>
      </c>
      <c r="C41" s="4">
        <v>10</v>
      </c>
      <c r="D41" s="4">
        <v>10</v>
      </c>
      <c r="E41" s="4">
        <v>25</v>
      </c>
      <c r="F41" s="4">
        <v>45</v>
      </c>
      <c r="G41" s="4">
        <v>25</v>
      </c>
      <c r="H41" s="4">
        <v>80</v>
      </c>
      <c r="I41" s="4">
        <v>30</v>
      </c>
    </row>
    <row r="42" spans="1:9" x14ac:dyDescent="0.2">
      <c r="A42" t="s">
        <v>22</v>
      </c>
      <c r="B42" t="s">
        <v>50</v>
      </c>
      <c r="C42" s="4">
        <v>20</v>
      </c>
      <c r="D42" s="4">
        <v>0</v>
      </c>
      <c r="E42" s="4">
        <v>15</v>
      </c>
      <c r="F42" s="4">
        <v>0</v>
      </c>
      <c r="G42" s="4">
        <v>0</v>
      </c>
      <c r="H42" s="4">
        <v>0</v>
      </c>
      <c r="I42" s="4">
        <v>0</v>
      </c>
    </row>
    <row r="43" spans="1:9" x14ac:dyDescent="0.2">
      <c r="A43" t="s">
        <v>22</v>
      </c>
      <c r="B43" t="s">
        <v>51</v>
      </c>
      <c r="C43" s="4">
        <v>15</v>
      </c>
      <c r="D43" s="4">
        <v>15</v>
      </c>
      <c r="E43" s="4">
        <v>25</v>
      </c>
      <c r="F43" s="4">
        <v>40</v>
      </c>
      <c r="G43" s="4">
        <v>10</v>
      </c>
      <c r="H43" s="4">
        <v>15</v>
      </c>
      <c r="I43" s="4">
        <v>0</v>
      </c>
    </row>
    <row r="44" spans="1:9" x14ac:dyDescent="0.2">
      <c r="A44" t="s">
        <v>22</v>
      </c>
      <c r="B44" t="s">
        <v>52</v>
      </c>
      <c r="C44" s="5" t="s">
        <v>17</v>
      </c>
      <c r="D44" s="4">
        <v>5</v>
      </c>
      <c r="E44" s="4">
        <v>0</v>
      </c>
      <c r="F44" s="4">
        <v>0</v>
      </c>
      <c r="G44" s="4">
        <v>0</v>
      </c>
      <c r="H44" s="5" t="s">
        <v>17</v>
      </c>
      <c r="I44" s="4">
        <v>0</v>
      </c>
    </row>
    <row r="45" spans="1:9" x14ac:dyDescent="0.2">
      <c r="A45" t="s">
        <v>22</v>
      </c>
      <c r="B45" t="s">
        <v>45</v>
      </c>
      <c r="C45" s="4">
        <v>95</v>
      </c>
      <c r="D45" s="4">
        <v>0</v>
      </c>
      <c r="E45" s="4">
        <v>50</v>
      </c>
      <c r="F45" s="4">
        <v>70</v>
      </c>
      <c r="G45" s="4">
        <v>55</v>
      </c>
      <c r="H45" s="4">
        <v>65</v>
      </c>
      <c r="I45" s="4">
        <v>45</v>
      </c>
    </row>
    <row r="46" spans="1:9" x14ac:dyDescent="0.2">
      <c r="A46" t="s">
        <v>22</v>
      </c>
      <c r="B46" t="s">
        <v>38</v>
      </c>
      <c r="C46" s="5" t="s">
        <v>17</v>
      </c>
      <c r="D46" s="5" t="s">
        <v>17</v>
      </c>
      <c r="E46" s="4">
        <v>10</v>
      </c>
      <c r="F46" s="4">
        <v>25</v>
      </c>
      <c r="G46" s="4">
        <v>45</v>
      </c>
      <c r="H46" s="4">
        <v>95</v>
      </c>
      <c r="I46" s="4">
        <v>40</v>
      </c>
    </row>
    <row r="47" spans="1:9" x14ac:dyDescent="0.2">
      <c r="A47" t="s">
        <v>22</v>
      </c>
      <c r="B47" t="s">
        <v>53</v>
      </c>
      <c r="C47" s="4">
        <v>20</v>
      </c>
      <c r="D47" s="5" t="s">
        <v>17</v>
      </c>
      <c r="E47" s="4">
        <v>10</v>
      </c>
      <c r="F47" s="4">
        <v>25</v>
      </c>
      <c r="G47" s="4">
        <v>10</v>
      </c>
      <c r="H47" s="5" t="s">
        <v>17</v>
      </c>
      <c r="I47" s="4">
        <v>40</v>
      </c>
    </row>
    <row r="48" spans="1:9" x14ac:dyDescent="0.2">
      <c r="A48" t="s">
        <v>22</v>
      </c>
      <c r="B48" t="s">
        <v>54</v>
      </c>
      <c r="C48" s="4">
        <v>0</v>
      </c>
      <c r="D48" s="4">
        <v>0</v>
      </c>
      <c r="E48" s="4">
        <v>0</v>
      </c>
      <c r="F48" s="4">
        <v>0</v>
      </c>
      <c r="G48" s="4">
        <v>0</v>
      </c>
      <c r="H48" s="4">
        <v>0</v>
      </c>
      <c r="I48" s="4">
        <v>0</v>
      </c>
    </row>
    <row r="49" spans="1:9" x14ac:dyDescent="0.2">
      <c r="A49" t="s">
        <v>22</v>
      </c>
      <c r="B49" t="s">
        <v>55</v>
      </c>
      <c r="C49" s="4">
        <v>0</v>
      </c>
      <c r="D49" s="4">
        <v>0</v>
      </c>
      <c r="E49" s="4">
        <v>0</v>
      </c>
      <c r="F49" s="4">
        <v>0</v>
      </c>
      <c r="G49" s="4">
        <v>0</v>
      </c>
      <c r="H49" s="4">
        <v>0</v>
      </c>
      <c r="I49" s="4">
        <v>0</v>
      </c>
    </row>
    <row r="50" spans="1:9" x14ac:dyDescent="0.2">
      <c r="A50" t="s">
        <v>22</v>
      </c>
      <c r="B50" t="s">
        <v>46</v>
      </c>
      <c r="C50" s="4">
        <v>0</v>
      </c>
      <c r="D50" s="4">
        <v>0</v>
      </c>
      <c r="E50" s="4">
        <v>0</v>
      </c>
      <c r="F50" s="4">
        <v>0</v>
      </c>
      <c r="G50" s="4">
        <v>0</v>
      </c>
      <c r="H50" s="4">
        <v>0</v>
      </c>
      <c r="I50" s="4">
        <v>0</v>
      </c>
    </row>
    <row r="51" spans="1:9" x14ac:dyDescent="0.2">
      <c r="A51" t="s">
        <v>22</v>
      </c>
      <c r="B51" t="s">
        <v>39</v>
      </c>
      <c r="C51" s="5" t="s">
        <v>17</v>
      </c>
      <c r="D51" s="5" t="s">
        <v>17</v>
      </c>
      <c r="E51" s="4">
        <v>0</v>
      </c>
      <c r="F51" s="4">
        <v>15</v>
      </c>
      <c r="G51" s="4">
        <v>15</v>
      </c>
      <c r="H51" s="5" t="s">
        <v>17</v>
      </c>
      <c r="I51" s="4">
        <v>40</v>
      </c>
    </row>
    <row r="52" spans="1:9" x14ac:dyDescent="0.2">
      <c r="A52" t="s">
        <v>22</v>
      </c>
      <c r="B52" t="s">
        <v>40</v>
      </c>
      <c r="C52" s="4">
        <v>10</v>
      </c>
      <c r="D52" s="4">
        <v>5</v>
      </c>
      <c r="E52" s="4">
        <v>0</v>
      </c>
      <c r="F52" s="5" t="s">
        <v>17</v>
      </c>
      <c r="G52" s="5" t="s">
        <v>17</v>
      </c>
      <c r="H52" s="4">
        <v>5</v>
      </c>
      <c r="I52" s="4">
        <v>20</v>
      </c>
    </row>
    <row r="53" spans="1:9" x14ac:dyDescent="0.2">
      <c r="A53" t="s">
        <v>22</v>
      </c>
      <c r="B53" t="s">
        <v>47</v>
      </c>
      <c r="C53" s="5" t="s">
        <v>17</v>
      </c>
      <c r="D53" s="4">
        <v>10</v>
      </c>
      <c r="E53" s="5" t="s">
        <v>17</v>
      </c>
      <c r="F53" s="4">
        <v>25</v>
      </c>
      <c r="G53" s="4">
        <v>10</v>
      </c>
      <c r="H53" s="4">
        <v>105</v>
      </c>
      <c r="I53" s="4">
        <v>15</v>
      </c>
    </row>
    <row r="54" spans="1:9" x14ac:dyDescent="0.2">
      <c r="A54" t="s">
        <v>24</v>
      </c>
      <c r="B54" t="s">
        <v>56</v>
      </c>
      <c r="C54" s="4">
        <v>550</v>
      </c>
      <c r="D54" s="4">
        <v>685</v>
      </c>
      <c r="E54" s="4">
        <v>550</v>
      </c>
      <c r="F54" s="4">
        <v>470</v>
      </c>
      <c r="G54" s="4">
        <v>525</v>
      </c>
      <c r="H54" s="4">
        <v>435</v>
      </c>
      <c r="I54" s="4">
        <v>270</v>
      </c>
    </row>
    <row r="55" spans="1:9" x14ac:dyDescent="0.2">
      <c r="A55" t="s">
        <v>24</v>
      </c>
      <c r="B55" t="s">
        <v>41</v>
      </c>
      <c r="C55" s="4">
        <v>520</v>
      </c>
      <c r="D55" s="4">
        <v>350</v>
      </c>
      <c r="E55" s="4">
        <v>255</v>
      </c>
      <c r="F55" s="4">
        <v>285</v>
      </c>
      <c r="G55" s="4">
        <v>170</v>
      </c>
      <c r="H55" s="4">
        <v>265</v>
      </c>
      <c r="I55" s="4">
        <v>240</v>
      </c>
    </row>
    <row r="56" spans="1:9" x14ac:dyDescent="0.2">
      <c r="A56" t="s">
        <v>24</v>
      </c>
      <c r="B56" t="s">
        <v>42</v>
      </c>
      <c r="C56" s="4">
        <v>40</v>
      </c>
      <c r="D56" s="4">
        <v>40</v>
      </c>
      <c r="E56" s="4">
        <v>35</v>
      </c>
      <c r="F56" s="5" t="s">
        <v>17</v>
      </c>
      <c r="G56" s="4">
        <v>5</v>
      </c>
      <c r="H56" s="5" t="s">
        <v>17</v>
      </c>
      <c r="I56" s="5" t="s">
        <v>17</v>
      </c>
    </row>
    <row r="57" spans="1:9" x14ac:dyDescent="0.2">
      <c r="A57" t="s">
        <v>24</v>
      </c>
      <c r="B57" t="s">
        <v>43</v>
      </c>
      <c r="C57" s="4">
        <v>0</v>
      </c>
      <c r="D57" s="4">
        <v>0</v>
      </c>
      <c r="E57" s="4">
        <v>0</v>
      </c>
      <c r="F57" s="4">
        <v>0</v>
      </c>
      <c r="G57" s="4">
        <v>0</v>
      </c>
      <c r="H57" s="5" t="s">
        <v>30</v>
      </c>
      <c r="I57" s="5" t="s">
        <v>30</v>
      </c>
    </row>
    <row r="58" spans="1:9" x14ac:dyDescent="0.2">
      <c r="A58" t="s">
        <v>24</v>
      </c>
      <c r="B58" t="s">
        <v>57</v>
      </c>
      <c r="C58" s="5" t="s">
        <v>30</v>
      </c>
      <c r="D58" s="5" t="s">
        <v>30</v>
      </c>
      <c r="E58" s="5" t="s">
        <v>30</v>
      </c>
      <c r="F58" s="5" t="s">
        <v>30</v>
      </c>
      <c r="G58" s="5" t="s">
        <v>30</v>
      </c>
      <c r="H58" s="4">
        <v>0</v>
      </c>
      <c r="I58" s="4">
        <v>0</v>
      </c>
    </row>
    <row r="59" spans="1:9" x14ac:dyDescent="0.2">
      <c r="A59" t="s">
        <v>24</v>
      </c>
      <c r="B59" t="s">
        <v>58</v>
      </c>
      <c r="C59" s="4">
        <v>0</v>
      </c>
      <c r="D59" s="4">
        <v>0</v>
      </c>
      <c r="E59" s="5" t="s">
        <v>30</v>
      </c>
      <c r="F59" s="5" t="s">
        <v>30</v>
      </c>
      <c r="G59" s="5" t="s">
        <v>30</v>
      </c>
      <c r="H59" s="5" t="s">
        <v>30</v>
      </c>
      <c r="I59" s="5" t="s">
        <v>30</v>
      </c>
    </row>
    <row r="60" spans="1:9" x14ac:dyDescent="0.2">
      <c r="A60" t="s">
        <v>24</v>
      </c>
      <c r="B60" t="s">
        <v>59</v>
      </c>
      <c r="C60" s="4">
        <v>110</v>
      </c>
      <c r="D60" s="4">
        <v>20</v>
      </c>
      <c r="E60" s="4">
        <v>35</v>
      </c>
      <c r="F60" s="5" t="s">
        <v>17</v>
      </c>
      <c r="G60" s="4">
        <v>5</v>
      </c>
      <c r="H60" s="4">
        <v>15</v>
      </c>
      <c r="I60" s="4">
        <v>10</v>
      </c>
    </row>
    <row r="61" spans="1:9" x14ac:dyDescent="0.2">
      <c r="A61" t="s">
        <v>24</v>
      </c>
      <c r="B61" t="s">
        <v>51</v>
      </c>
      <c r="C61" s="4">
        <v>495</v>
      </c>
      <c r="D61" s="4">
        <v>400</v>
      </c>
      <c r="E61" s="4">
        <v>415</v>
      </c>
      <c r="F61" s="4">
        <v>375</v>
      </c>
      <c r="G61" s="4">
        <v>120</v>
      </c>
      <c r="H61" s="4">
        <v>245</v>
      </c>
      <c r="I61" s="4">
        <v>0</v>
      </c>
    </row>
    <row r="62" spans="1:9" x14ac:dyDescent="0.2">
      <c r="A62" t="s">
        <v>24</v>
      </c>
      <c r="B62" t="s">
        <v>45</v>
      </c>
      <c r="C62" s="4">
        <v>100</v>
      </c>
      <c r="D62" s="4">
        <v>80</v>
      </c>
      <c r="E62" s="4">
        <v>105</v>
      </c>
      <c r="F62" s="4">
        <v>0</v>
      </c>
      <c r="G62" s="4">
        <v>0</v>
      </c>
      <c r="H62" s="5" t="s">
        <v>30</v>
      </c>
      <c r="I62" s="5" t="s">
        <v>30</v>
      </c>
    </row>
    <row r="63" spans="1:9" x14ac:dyDescent="0.2">
      <c r="A63" t="s">
        <v>24</v>
      </c>
      <c r="B63" t="s">
        <v>38</v>
      </c>
      <c r="C63" s="4">
        <v>125</v>
      </c>
      <c r="D63" s="4">
        <v>190</v>
      </c>
      <c r="E63" s="4">
        <v>165</v>
      </c>
      <c r="F63" s="4">
        <v>385</v>
      </c>
      <c r="G63" s="4">
        <v>340</v>
      </c>
      <c r="H63" s="4">
        <v>475</v>
      </c>
      <c r="I63" s="4">
        <v>650</v>
      </c>
    </row>
    <row r="64" spans="1:9" x14ac:dyDescent="0.2">
      <c r="A64" t="s">
        <v>24</v>
      </c>
      <c r="B64" t="s">
        <v>53</v>
      </c>
      <c r="C64" s="4">
        <v>35</v>
      </c>
      <c r="D64" s="4">
        <v>10</v>
      </c>
      <c r="E64" s="4">
        <v>5</v>
      </c>
      <c r="F64" s="5" t="s">
        <v>17</v>
      </c>
      <c r="G64" s="4">
        <v>0</v>
      </c>
      <c r="H64" s="4">
        <v>20</v>
      </c>
      <c r="I64" s="4">
        <v>30</v>
      </c>
    </row>
    <row r="65" spans="1:9" x14ac:dyDescent="0.2">
      <c r="A65" t="s">
        <v>24</v>
      </c>
      <c r="B65" t="s">
        <v>54</v>
      </c>
      <c r="C65" s="4">
        <v>100</v>
      </c>
      <c r="D65" s="4">
        <v>85</v>
      </c>
      <c r="E65" s="4">
        <v>0</v>
      </c>
      <c r="F65" s="4">
        <v>0</v>
      </c>
      <c r="G65" s="4">
        <v>0</v>
      </c>
      <c r="H65" s="4">
        <v>0</v>
      </c>
      <c r="I65" s="4">
        <v>0</v>
      </c>
    </row>
    <row r="66" spans="1:9" x14ac:dyDescent="0.2">
      <c r="A66" t="s">
        <v>24</v>
      </c>
      <c r="B66" t="s">
        <v>46</v>
      </c>
      <c r="C66" s="4">
        <v>125</v>
      </c>
      <c r="D66" s="4">
        <v>75</v>
      </c>
      <c r="E66" s="4">
        <v>150</v>
      </c>
      <c r="F66" s="4">
        <v>135</v>
      </c>
      <c r="G66" s="4">
        <v>130</v>
      </c>
      <c r="H66" s="4">
        <v>170</v>
      </c>
      <c r="I66" s="4">
        <v>0</v>
      </c>
    </row>
    <row r="67" spans="1:9" x14ac:dyDescent="0.2">
      <c r="A67" t="s">
        <v>24</v>
      </c>
      <c r="B67" t="s">
        <v>39</v>
      </c>
      <c r="C67" s="4">
        <v>30</v>
      </c>
      <c r="D67" s="4">
        <v>35</v>
      </c>
      <c r="E67" s="4">
        <v>0</v>
      </c>
      <c r="F67" s="4">
        <v>45</v>
      </c>
      <c r="G67" s="4">
        <v>30</v>
      </c>
      <c r="H67" s="4">
        <v>90</v>
      </c>
      <c r="I67" s="4">
        <v>50</v>
      </c>
    </row>
    <row r="68" spans="1:9" x14ac:dyDescent="0.2">
      <c r="A68" t="s">
        <v>24</v>
      </c>
      <c r="B68" t="s">
        <v>47</v>
      </c>
      <c r="C68" s="4">
        <v>1560</v>
      </c>
      <c r="D68" s="4">
        <v>1675</v>
      </c>
      <c r="E68" s="4">
        <v>1380</v>
      </c>
      <c r="F68" s="4">
        <v>1360</v>
      </c>
      <c r="G68" s="4">
        <v>1005</v>
      </c>
      <c r="H68" s="4">
        <v>1305</v>
      </c>
      <c r="I68" s="4">
        <v>605</v>
      </c>
    </row>
    <row r="69" spans="1:9" x14ac:dyDescent="0.2">
      <c r="A69" t="s">
        <v>26</v>
      </c>
      <c r="B69" t="s">
        <v>41</v>
      </c>
      <c r="C69" s="4">
        <v>550</v>
      </c>
      <c r="D69" s="4">
        <v>530</v>
      </c>
      <c r="E69" s="4">
        <v>470</v>
      </c>
      <c r="F69" s="4">
        <v>455</v>
      </c>
      <c r="G69" s="4">
        <v>280</v>
      </c>
      <c r="H69" s="4">
        <v>305</v>
      </c>
      <c r="I69" s="4">
        <v>340</v>
      </c>
    </row>
    <row r="70" spans="1:9" x14ac:dyDescent="0.2">
      <c r="A70" t="s">
        <v>26</v>
      </c>
      <c r="B70" t="s">
        <v>43</v>
      </c>
      <c r="C70" s="4">
        <v>0</v>
      </c>
      <c r="D70" s="4">
        <v>0</v>
      </c>
      <c r="E70" s="4">
        <v>0</v>
      </c>
      <c r="F70" s="5" t="s">
        <v>30</v>
      </c>
      <c r="G70" s="5" t="s">
        <v>30</v>
      </c>
      <c r="H70" s="5" t="s">
        <v>30</v>
      </c>
      <c r="I70" s="5" t="s">
        <v>30</v>
      </c>
    </row>
    <row r="71" spans="1:9" x14ac:dyDescent="0.2">
      <c r="A71" t="s">
        <v>26</v>
      </c>
      <c r="B71" t="s">
        <v>58</v>
      </c>
      <c r="C71" s="4">
        <v>0</v>
      </c>
      <c r="D71" s="4">
        <v>0</v>
      </c>
      <c r="E71" s="5" t="s">
        <v>30</v>
      </c>
      <c r="F71" s="5" t="s">
        <v>30</v>
      </c>
      <c r="G71" s="5" t="s">
        <v>30</v>
      </c>
      <c r="H71" s="5" t="s">
        <v>30</v>
      </c>
      <c r="I71" s="5" t="s">
        <v>30</v>
      </c>
    </row>
    <row r="72" spans="1:9" x14ac:dyDescent="0.2">
      <c r="A72" t="s">
        <v>26</v>
      </c>
      <c r="B72" t="s">
        <v>59</v>
      </c>
      <c r="C72" s="4">
        <v>850</v>
      </c>
      <c r="D72" s="4">
        <v>765</v>
      </c>
      <c r="E72" s="4">
        <v>835</v>
      </c>
      <c r="F72" s="4">
        <v>725</v>
      </c>
      <c r="G72" s="4">
        <v>630</v>
      </c>
      <c r="H72" s="4">
        <v>635</v>
      </c>
      <c r="I72" s="4">
        <v>510</v>
      </c>
    </row>
    <row r="73" spans="1:9" x14ac:dyDescent="0.2">
      <c r="A73" t="s">
        <v>26</v>
      </c>
      <c r="B73" t="s">
        <v>51</v>
      </c>
      <c r="C73" s="4">
        <v>85</v>
      </c>
      <c r="D73" s="4">
        <v>25</v>
      </c>
      <c r="E73" s="5" t="s">
        <v>30</v>
      </c>
      <c r="F73" s="5" t="s">
        <v>30</v>
      </c>
      <c r="G73" s="5" t="s">
        <v>30</v>
      </c>
      <c r="H73" s="5" t="s">
        <v>30</v>
      </c>
      <c r="I73" s="5" t="s">
        <v>30</v>
      </c>
    </row>
    <row r="74" spans="1:9" x14ac:dyDescent="0.2">
      <c r="A74" t="s">
        <v>26</v>
      </c>
      <c r="B74" t="s">
        <v>45</v>
      </c>
      <c r="C74" s="5" t="s">
        <v>17</v>
      </c>
      <c r="D74" s="4">
        <v>0</v>
      </c>
      <c r="E74" s="4">
        <v>15</v>
      </c>
      <c r="F74" s="4">
        <v>10</v>
      </c>
      <c r="G74" s="4">
        <v>0</v>
      </c>
      <c r="H74" s="5" t="s">
        <v>30</v>
      </c>
      <c r="I74" s="5" t="s">
        <v>30</v>
      </c>
    </row>
    <row r="75" spans="1:9" x14ac:dyDescent="0.2">
      <c r="A75" t="s">
        <v>26</v>
      </c>
      <c r="B75" t="s">
        <v>38</v>
      </c>
      <c r="C75" s="4">
        <v>790</v>
      </c>
      <c r="D75" s="4">
        <v>665</v>
      </c>
      <c r="E75" s="4">
        <v>870</v>
      </c>
      <c r="F75" s="4">
        <v>790</v>
      </c>
      <c r="G75" s="4">
        <v>885</v>
      </c>
      <c r="H75" s="4">
        <v>910</v>
      </c>
      <c r="I75" s="4">
        <v>840</v>
      </c>
    </row>
    <row r="76" spans="1:9" x14ac:dyDescent="0.2">
      <c r="A76" t="s">
        <v>26</v>
      </c>
      <c r="B76" t="s">
        <v>53</v>
      </c>
      <c r="C76" s="4">
        <v>0</v>
      </c>
      <c r="D76" s="4">
        <v>0</v>
      </c>
      <c r="E76" s="4">
        <v>0</v>
      </c>
      <c r="F76" s="5" t="s">
        <v>30</v>
      </c>
      <c r="G76" s="5" t="s">
        <v>30</v>
      </c>
      <c r="H76" s="5" t="s">
        <v>30</v>
      </c>
      <c r="I76" s="5" t="s">
        <v>30</v>
      </c>
    </row>
    <row r="77" spans="1:9" x14ac:dyDescent="0.2">
      <c r="A77" t="s">
        <v>26</v>
      </c>
      <c r="B77" t="s">
        <v>46</v>
      </c>
      <c r="C77" s="4">
        <v>0</v>
      </c>
      <c r="D77" s="4">
        <v>0</v>
      </c>
      <c r="E77" s="4">
        <v>0</v>
      </c>
      <c r="F77" s="4">
        <v>0</v>
      </c>
      <c r="G77" s="4">
        <v>0</v>
      </c>
      <c r="H77" s="4">
        <v>0</v>
      </c>
      <c r="I77" s="4">
        <v>0</v>
      </c>
    </row>
    <row r="78" spans="1:9" x14ac:dyDescent="0.2">
      <c r="A78" t="s">
        <v>26</v>
      </c>
      <c r="B78" t="s">
        <v>39</v>
      </c>
      <c r="C78" s="4">
        <v>0</v>
      </c>
      <c r="D78" s="4">
        <v>0</v>
      </c>
      <c r="E78" s="4">
        <v>0</v>
      </c>
      <c r="F78" s="4">
        <v>0</v>
      </c>
      <c r="G78" s="4">
        <v>0</v>
      </c>
      <c r="H78" s="4">
        <v>0</v>
      </c>
      <c r="I78" s="4">
        <v>0</v>
      </c>
    </row>
    <row r="79" spans="1:9" x14ac:dyDescent="0.2">
      <c r="A79" t="s">
        <v>26</v>
      </c>
      <c r="B79" t="s">
        <v>60</v>
      </c>
      <c r="C79" s="4">
        <v>0</v>
      </c>
      <c r="D79" s="4">
        <v>0</v>
      </c>
      <c r="E79" s="4">
        <v>0</v>
      </c>
      <c r="F79" s="4">
        <v>0</v>
      </c>
      <c r="G79" s="4">
        <v>0</v>
      </c>
      <c r="H79" s="4">
        <v>0</v>
      </c>
      <c r="I79" s="4">
        <v>0</v>
      </c>
    </row>
    <row r="80" spans="1:9" x14ac:dyDescent="0.2">
      <c r="A80" t="s">
        <v>28</v>
      </c>
      <c r="B80" t="s">
        <v>45</v>
      </c>
      <c r="C80" s="4">
        <v>0</v>
      </c>
      <c r="D80" s="4">
        <v>0</v>
      </c>
      <c r="E80" s="4">
        <v>0</v>
      </c>
      <c r="F80" s="5" t="s">
        <v>30</v>
      </c>
      <c r="G80" s="5" t="s">
        <v>30</v>
      </c>
      <c r="H80" s="5" t="s">
        <v>30</v>
      </c>
      <c r="I80" s="5" t="s">
        <v>30</v>
      </c>
    </row>
  </sheetData>
  <pageMargins left="0.7" right="0.7" top="0.75" bottom="0.75" header="0.3" footer="0.3"/>
  <pageSetup paperSize="9" orientation="portrait" horizontalDpi="300" verticalDpi="300"/>
  <tableParts count="1">
    <tablePart r:id="rId1"/>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B10"/>
  <sheetViews>
    <sheetView workbookViewId="0"/>
  </sheetViews>
  <sheetFormatPr defaultColWidth="11.109375" defaultRowHeight="15" x14ac:dyDescent="0.2"/>
  <cols>
    <col min="1" max="1" width="13.6640625" customWidth="1"/>
    <col min="2" max="2" width="95.6640625" customWidth="1"/>
  </cols>
  <sheetData>
    <row r="1" spans="1:2" ht="30" customHeight="1" x14ac:dyDescent="0.2">
      <c r="A1" s="12" t="s">
        <v>110</v>
      </c>
    </row>
    <row r="2" spans="1:2" x14ac:dyDescent="0.2">
      <c r="A2" t="s">
        <v>61</v>
      </c>
    </row>
    <row r="3" spans="1:2" ht="15.75" x14ac:dyDescent="0.25">
      <c r="A3" s="3" t="s">
        <v>63</v>
      </c>
      <c r="B3" s="3" t="s">
        <v>64</v>
      </c>
    </row>
    <row r="4" spans="1:2" ht="60" x14ac:dyDescent="0.2">
      <c r="A4" s="9" t="s">
        <v>65</v>
      </c>
      <c r="B4" s="11" t="s">
        <v>66</v>
      </c>
    </row>
    <row r="5" spans="1:2" ht="60" x14ac:dyDescent="0.2">
      <c r="A5" s="9" t="s">
        <v>67</v>
      </c>
      <c r="B5" s="11" t="s">
        <v>68</v>
      </c>
    </row>
    <row r="6" spans="1:2" ht="30" x14ac:dyDescent="0.2">
      <c r="A6" s="9" t="s">
        <v>69</v>
      </c>
      <c r="B6" s="11" t="s">
        <v>70</v>
      </c>
    </row>
    <row r="7" spans="1:2" ht="30" x14ac:dyDescent="0.2">
      <c r="A7" s="9" t="s">
        <v>71</v>
      </c>
      <c r="B7" s="11" t="s">
        <v>72</v>
      </c>
    </row>
    <row r="8" spans="1:2" x14ac:dyDescent="0.2">
      <c r="A8" s="9" t="s">
        <v>73</v>
      </c>
      <c r="B8" s="11" t="s">
        <v>74</v>
      </c>
    </row>
    <row r="9" spans="1:2" x14ac:dyDescent="0.2">
      <c r="A9" s="9" t="s">
        <v>75</v>
      </c>
      <c r="B9" s="10" t="str">
        <f>HYPERLINK("https://www.sqa.org.uk/sqa/111108.html", "Refer to the background information document for additional information.")</f>
        <v>Refer to the background information document for additional information.</v>
      </c>
    </row>
    <row r="10" spans="1:2" ht="30" x14ac:dyDescent="0.2">
      <c r="A10" s="9" t="s">
        <v>76</v>
      </c>
      <c r="B10" s="11" t="s">
        <v>77</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80"/>
  <sheetViews>
    <sheetView workbookViewId="0"/>
  </sheetViews>
  <sheetFormatPr defaultColWidth="11.109375" defaultRowHeight="15" x14ac:dyDescent="0.2"/>
  <cols>
    <col min="1" max="1" width="6.6640625" customWidth="1"/>
    <col min="2" max="2" width="52.6640625" customWidth="1"/>
    <col min="3" max="9" width="19.6640625" customWidth="1"/>
  </cols>
  <sheetData>
    <row r="1" spans="1:9" ht="30" customHeight="1" x14ac:dyDescent="0.2">
      <c r="A1" s="12" t="s">
        <v>80</v>
      </c>
    </row>
    <row r="2" spans="1:9" x14ac:dyDescent="0.2">
      <c r="A2" t="s">
        <v>61</v>
      </c>
    </row>
    <row r="3" spans="1:9" x14ac:dyDescent="0.2">
      <c r="A3" t="s">
        <v>62</v>
      </c>
    </row>
    <row r="4" spans="1:9" ht="15.75" x14ac:dyDescent="0.25">
      <c r="A4" s="3" t="s">
        <v>6</v>
      </c>
      <c r="B4" s="3" t="s">
        <v>7</v>
      </c>
      <c r="C4" s="3" t="s">
        <v>8</v>
      </c>
      <c r="D4" s="3" t="s">
        <v>9</v>
      </c>
      <c r="E4" s="3" t="s">
        <v>10</v>
      </c>
      <c r="F4" s="3" t="s">
        <v>11</v>
      </c>
      <c r="G4" s="3" t="s">
        <v>12</v>
      </c>
      <c r="H4" s="3" t="s">
        <v>13</v>
      </c>
      <c r="I4" s="3" t="s">
        <v>14</v>
      </c>
    </row>
    <row r="5" spans="1:9" x14ac:dyDescent="0.2">
      <c r="A5" t="s">
        <v>15</v>
      </c>
      <c r="B5" t="s">
        <v>16</v>
      </c>
      <c r="C5" s="4">
        <v>0</v>
      </c>
      <c r="D5" s="4">
        <v>10</v>
      </c>
      <c r="E5" s="4">
        <v>0</v>
      </c>
      <c r="F5" s="4">
        <v>0</v>
      </c>
      <c r="G5" s="4">
        <v>0</v>
      </c>
      <c r="H5" s="4">
        <v>0</v>
      </c>
      <c r="I5" s="4">
        <v>0</v>
      </c>
    </row>
    <row r="6" spans="1:9" x14ac:dyDescent="0.2">
      <c r="A6" t="s">
        <v>18</v>
      </c>
      <c r="B6" t="s">
        <v>19</v>
      </c>
      <c r="C6" s="4">
        <v>40</v>
      </c>
      <c r="D6" s="4">
        <v>10</v>
      </c>
      <c r="E6" s="5" t="s">
        <v>17</v>
      </c>
      <c r="F6" s="4">
        <v>10</v>
      </c>
      <c r="G6" s="5" t="s">
        <v>17</v>
      </c>
      <c r="H6" s="5" t="s">
        <v>17</v>
      </c>
      <c r="I6" s="4">
        <v>20</v>
      </c>
    </row>
    <row r="7" spans="1:9" x14ac:dyDescent="0.2">
      <c r="A7" t="s">
        <v>20</v>
      </c>
      <c r="B7" t="s">
        <v>21</v>
      </c>
      <c r="C7" s="4">
        <v>30</v>
      </c>
      <c r="D7" s="4">
        <v>25</v>
      </c>
      <c r="E7" s="4">
        <v>5</v>
      </c>
      <c r="F7" s="5" t="s">
        <v>17</v>
      </c>
      <c r="G7" s="4">
        <v>15</v>
      </c>
      <c r="H7" s="4">
        <v>10</v>
      </c>
      <c r="I7" s="4">
        <v>20</v>
      </c>
    </row>
    <row r="8" spans="1:9" x14ac:dyDescent="0.2">
      <c r="A8" t="s">
        <v>22</v>
      </c>
      <c r="B8" t="s">
        <v>23</v>
      </c>
      <c r="C8" s="4">
        <v>825</v>
      </c>
      <c r="D8" s="4">
        <v>695</v>
      </c>
      <c r="E8" s="4">
        <v>390</v>
      </c>
      <c r="F8" s="4">
        <v>245</v>
      </c>
      <c r="G8" s="4">
        <v>295</v>
      </c>
      <c r="H8" s="4">
        <v>300</v>
      </c>
      <c r="I8" s="4">
        <v>170</v>
      </c>
    </row>
    <row r="9" spans="1:9" x14ac:dyDescent="0.2">
      <c r="A9" t="s">
        <v>24</v>
      </c>
      <c r="B9" t="s">
        <v>25</v>
      </c>
      <c r="C9" s="4">
        <v>190</v>
      </c>
      <c r="D9" s="4">
        <v>200</v>
      </c>
      <c r="E9" s="4">
        <v>170</v>
      </c>
      <c r="F9" s="4">
        <v>220</v>
      </c>
      <c r="G9" s="4">
        <v>170</v>
      </c>
      <c r="H9" s="4">
        <v>160</v>
      </c>
      <c r="I9" s="4">
        <v>25</v>
      </c>
    </row>
    <row r="10" spans="1:9" x14ac:dyDescent="0.2">
      <c r="A10" t="s">
        <v>26</v>
      </c>
      <c r="B10" t="s">
        <v>27</v>
      </c>
      <c r="C10" s="4">
        <v>115</v>
      </c>
      <c r="D10" s="4">
        <v>125</v>
      </c>
      <c r="E10" s="4">
        <v>75</v>
      </c>
      <c r="F10" s="4">
        <v>70</v>
      </c>
      <c r="G10" s="4">
        <v>90</v>
      </c>
      <c r="H10" s="4">
        <v>120</v>
      </c>
      <c r="I10" s="4">
        <v>80</v>
      </c>
    </row>
    <row r="11" spans="1:9" x14ac:dyDescent="0.2">
      <c r="A11" t="s">
        <v>28</v>
      </c>
      <c r="B11" t="s">
        <v>29</v>
      </c>
      <c r="C11" s="4">
        <v>0</v>
      </c>
      <c r="D11" s="4">
        <v>0</v>
      </c>
      <c r="E11" s="4">
        <v>0</v>
      </c>
      <c r="F11" s="5" t="s">
        <v>30</v>
      </c>
      <c r="G11" s="5" t="s">
        <v>30</v>
      </c>
      <c r="H11" s="5" t="s">
        <v>30</v>
      </c>
      <c r="I11" s="5" t="s">
        <v>30</v>
      </c>
    </row>
    <row r="12" spans="1:9" x14ac:dyDescent="0.2">
      <c r="A12" s="8" t="s">
        <v>15</v>
      </c>
      <c r="B12" s="8" t="s">
        <v>31</v>
      </c>
      <c r="C12" s="7">
        <v>0</v>
      </c>
      <c r="D12" s="7">
        <v>0</v>
      </c>
      <c r="E12" s="7">
        <v>0</v>
      </c>
      <c r="F12" s="7">
        <v>0</v>
      </c>
      <c r="G12" s="6" t="s">
        <v>30</v>
      </c>
      <c r="H12" s="6" t="s">
        <v>30</v>
      </c>
      <c r="I12" s="6" t="s">
        <v>30</v>
      </c>
    </row>
    <row r="13" spans="1:9" x14ac:dyDescent="0.2">
      <c r="A13" t="s">
        <v>15</v>
      </c>
      <c r="B13" t="s">
        <v>32</v>
      </c>
      <c r="C13" s="4">
        <v>0</v>
      </c>
      <c r="D13" s="4">
        <v>0</v>
      </c>
      <c r="E13" s="4">
        <v>0</v>
      </c>
      <c r="F13" s="4">
        <v>0</v>
      </c>
      <c r="G13" s="5" t="s">
        <v>30</v>
      </c>
      <c r="H13" s="5" t="s">
        <v>30</v>
      </c>
      <c r="I13" s="5" t="s">
        <v>30</v>
      </c>
    </row>
    <row r="14" spans="1:9" x14ac:dyDescent="0.2">
      <c r="A14" t="s">
        <v>15</v>
      </c>
      <c r="B14" t="s">
        <v>33</v>
      </c>
      <c r="C14" s="4">
        <v>0</v>
      </c>
      <c r="D14" s="4">
        <v>0</v>
      </c>
      <c r="E14" s="4">
        <v>0</v>
      </c>
      <c r="F14" s="4">
        <v>0</v>
      </c>
      <c r="G14" s="5" t="s">
        <v>30</v>
      </c>
      <c r="H14" s="5" t="s">
        <v>30</v>
      </c>
      <c r="I14" s="5" t="s">
        <v>30</v>
      </c>
    </row>
    <row r="15" spans="1:9" x14ac:dyDescent="0.2">
      <c r="A15" t="s">
        <v>15</v>
      </c>
      <c r="B15" t="s">
        <v>34</v>
      </c>
      <c r="C15" s="4">
        <v>0</v>
      </c>
      <c r="D15" s="4">
        <v>0</v>
      </c>
      <c r="E15" s="4">
        <v>0</v>
      </c>
      <c r="F15" s="4">
        <v>0</v>
      </c>
      <c r="G15" s="4">
        <v>0</v>
      </c>
      <c r="H15" s="4">
        <v>0</v>
      </c>
      <c r="I15" s="4">
        <v>0</v>
      </c>
    </row>
    <row r="16" spans="1:9" x14ac:dyDescent="0.2">
      <c r="A16" t="s">
        <v>15</v>
      </c>
      <c r="B16" t="s">
        <v>35</v>
      </c>
      <c r="C16" s="4">
        <v>0</v>
      </c>
      <c r="D16" s="4">
        <v>10</v>
      </c>
      <c r="E16" s="4">
        <v>0</v>
      </c>
      <c r="F16" s="4">
        <v>0</v>
      </c>
      <c r="G16" s="4">
        <v>0</v>
      </c>
      <c r="H16" s="4">
        <v>0</v>
      </c>
      <c r="I16" s="4">
        <v>0</v>
      </c>
    </row>
    <row r="17" spans="1:9" x14ac:dyDescent="0.2">
      <c r="A17" t="s">
        <v>15</v>
      </c>
      <c r="B17" t="s">
        <v>36</v>
      </c>
      <c r="C17" s="4">
        <v>0</v>
      </c>
      <c r="D17" s="4">
        <v>0</v>
      </c>
      <c r="E17" s="4">
        <v>0</v>
      </c>
      <c r="F17" s="4">
        <v>0</v>
      </c>
      <c r="G17" s="4">
        <v>0</v>
      </c>
      <c r="H17" s="4">
        <v>0</v>
      </c>
      <c r="I17" s="4">
        <v>0</v>
      </c>
    </row>
    <row r="18" spans="1:9" x14ac:dyDescent="0.2">
      <c r="A18" t="s">
        <v>15</v>
      </c>
      <c r="B18" t="s">
        <v>37</v>
      </c>
      <c r="C18" s="4">
        <v>0</v>
      </c>
      <c r="D18" s="4">
        <v>0</v>
      </c>
      <c r="E18" s="4">
        <v>0</v>
      </c>
      <c r="F18" s="4">
        <v>0</v>
      </c>
      <c r="G18" s="4">
        <v>0</v>
      </c>
      <c r="H18" s="4">
        <v>0</v>
      </c>
      <c r="I18" s="4">
        <v>0</v>
      </c>
    </row>
    <row r="19" spans="1:9" x14ac:dyDescent="0.2">
      <c r="A19" t="s">
        <v>18</v>
      </c>
      <c r="B19" t="s">
        <v>34</v>
      </c>
      <c r="C19" s="4">
        <v>0</v>
      </c>
      <c r="D19" s="4">
        <v>0</v>
      </c>
      <c r="E19" s="4">
        <v>0</v>
      </c>
      <c r="F19" s="4">
        <v>0</v>
      </c>
      <c r="G19" s="4">
        <v>0</v>
      </c>
      <c r="H19" s="4">
        <v>0</v>
      </c>
      <c r="I19" s="4">
        <v>0</v>
      </c>
    </row>
    <row r="20" spans="1:9" x14ac:dyDescent="0.2">
      <c r="A20" t="s">
        <v>18</v>
      </c>
      <c r="B20" t="s">
        <v>35</v>
      </c>
      <c r="C20" s="4">
        <v>0</v>
      </c>
      <c r="D20" s="4">
        <v>10</v>
      </c>
      <c r="E20" s="5" t="s">
        <v>17</v>
      </c>
      <c r="F20" s="4">
        <v>5</v>
      </c>
      <c r="G20" s="5" t="s">
        <v>17</v>
      </c>
      <c r="H20" s="4">
        <v>0</v>
      </c>
      <c r="I20" s="4">
        <v>10</v>
      </c>
    </row>
    <row r="21" spans="1:9" x14ac:dyDescent="0.2">
      <c r="A21" t="s">
        <v>18</v>
      </c>
      <c r="B21" t="s">
        <v>36</v>
      </c>
      <c r="C21" s="4">
        <v>10</v>
      </c>
      <c r="D21" s="5" t="s">
        <v>17</v>
      </c>
      <c r="E21" s="5" t="s">
        <v>17</v>
      </c>
      <c r="F21" s="5" t="s">
        <v>17</v>
      </c>
      <c r="G21" s="4">
        <v>0</v>
      </c>
      <c r="H21" s="4">
        <v>0</v>
      </c>
      <c r="I21" s="4">
        <v>0</v>
      </c>
    </row>
    <row r="22" spans="1:9" x14ac:dyDescent="0.2">
      <c r="A22" t="s">
        <v>18</v>
      </c>
      <c r="B22" t="s">
        <v>37</v>
      </c>
      <c r="C22" s="5" t="s">
        <v>17</v>
      </c>
      <c r="D22" s="4">
        <v>0</v>
      </c>
      <c r="E22" s="5" t="s">
        <v>17</v>
      </c>
      <c r="F22" s="4">
        <v>0</v>
      </c>
      <c r="G22" s="4">
        <v>0</v>
      </c>
      <c r="H22" s="4">
        <v>0</v>
      </c>
      <c r="I22" s="4">
        <v>5</v>
      </c>
    </row>
    <row r="23" spans="1:9" x14ac:dyDescent="0.2">
      <c r="A23" t="s">
        <v>18</v>
      </c>
      <c r="B23" t="s">
        <v>38</v>
      </c>
      <c r="C23" s="4">
        <v>15</v>
      </c>
      <c r="D23" s="4">
        <v>0</v>
      </c>
      <c r="E23" s="4">
        <v>0</v>
      </c>
      <c r="F23" s="4">
        <v>0</v>
      </c>
      <c r="G23" s="4">
        <v>0</v>
      </c>
      <c r="H23" s="5" t="s">
        <v>17</v>
      </c>
      <c r="I23" s="4">
        <v>5</v>
      </c>
    </row>
    <row r="24" spans="1:9" x14ac:dyDescent="0.2">
      <c r="A24" t="s">
        <v>18</v>
      </c>
      <c r="B24" t="s">
        <v>39</v>
      </c>
      <c r="C24" s="4">
        <v>10</v>
      </c>
      <c r="D24" s="4">
        <v>0</v>
      </c>
      <c r="E24" s="4">
        <v>0</v>
      </c>
      <c r="F24" s="5" t="s">
        <v>17</v>
      </c>
      <c r="G24" s="4">
        <v>0</v>
      </c>
      <c r="H24" s="4">
        <v>0</v>
      </c>
      <c r="I24" s="4">
        <v>0</v>
      </c>
    </row>
    <row r="25" spans="1:9" x14ac:dyDescent="0.2">
      <c r="A25" t="s">
        <v>18</v>
      </c>
      <c r="B25" t="s">
        <v>40</v>
      </c>
      <c r="C25" s="4">
        <v>0</v>
      </c>
      <c r="D25" s="4">
        <v>0</v>
      </c>
      <c r="E25" s="4">
        <v>0</v>
      </c>
      <c r="F25" s="4">
        <v>0</v>
      </c>
      <c r="G25" s="4">
        <v>0</v>
      </c>
      <c r="H25" s="4">
        <v>0</v>
      </c>
      <c r="I25" s="4">
        <v>0</v>
      </c>
    </row>
    <row r="26" spans="1:9" x14ac:dyDescent="0.2">
      <c r="A26" t="s">
        <v>20</v>
      </c>
      <c r="B26" t="s">
        <v>41</v>
      </c>
      <c r="C26" s="4">
        <v>0</v>
      </c>
      <c r="D26" s="4">
        <v>0</v>
      </c>
      <c r="E26" s="4">
        <v>0</v>
      </c>
      <c r="F26" s="4">
        <v>0</v>
      </c>
      <c r="G26" s="4">
        <v>0</v>
      </c>
      <c r="H26" s="4">
        <v>0</v>
      </c>
      <c r="I26" s="4">
        <v>0</v>
      </c>
    </row>
    <row r="27" spans="1:9" x14ac:dyDescent="0.2">
      <c r="A27" t="s">
        <v>20</v>
      </c>
      <c r="B27" t="s">
        <v>42</v>
      </c>
      <c r="C27" s="4">
        <v>0</v>
      </c>
      <c r="D27" s="4">
        <v>0</v>
      </c>
      <c r="E27" s="4">
        <v>0</v>
      </c>
      <c r="F27" s="4">
        <v>0</v>
      </c>
      <c r="G27" s="4">
        <v>0</v>
      </c>
      <c r="H27" s="4">
        <v>0</v>
      </c>
      <c r="I27" s="4">
        <v>0</v>
      </c>
    </row>
    <row r="28" spans="1:9" x14ac:dyDescent="0.2">
      <c r="A28" t="s">
        <v>20</v>
      </c>
      <c r="B28" t="s">
        <v>43</v>
      </c>
      <c r="C28" s="4">
        <v>0</v>
      </c>
      <c r="D28" s="4">
        <v>0</v>
      </c>
      <c r="E28" s="4">
        <v>0</v>
      </c>
      <c r="F28" s="4">
        <v>0</v>
      </c>
      <c r="G28" s="4">
        <v>0</v>
      </c>
      <c r="H28" s="4">
        <v>0</v>
      </c>
      <c r="I28" s="4">
        <v>0</v>
      </c>
    </row>
    <row r="29" spans="1:9" x14ac:dyDescent="0.2">
      <c r="A29" t="s">
        <v>20</v>
      </c>
      <c r="B29" t="s">
        <v>44</v>
      </c>
      <c r="C29" s="4">
        <v>0</v>
      </c>
      <c r="D29" s="4">
        <v>0</v>
      </c>
      <c r="E29" s="4">
        <v>0</v>
      </c>
      <c r="F29" s="5" t="s">
        <v>17</v>
      </c>
      <c r="G29" s="4">
        <v>5</v>
      </c>
      <c r="H29" s="4">
        <v>0</v>
      </c>
      <c r="I29" s="5" t="s">
        <v>17</v>
      </c>
    </row>
    <row r="30" spans="1:9" x14ac:dyDescent="0.2">
      <c r="A30" t="s">
        <v>20</v>
      </c>
      <c r="B30" t="s">
        <v>45</v>
      </c>
      <c r="C30" s="4">
        <v>30</v>
      </c>
      <c r="D30" s="4">
        <v>20</v>
      </c>
      <c r="E30" s="5" t="s">
        <v>17</v>
      </c>
      <c r="F30" s="4">
        <v>0</v>
      </c>
      <c r="G30" s="4">
        <v>10</v>
      </c>
      <c r="H30" s="4">
        <v>10</v>
      </c>
      <c r="I30" s="4">
        <v>10</v>
      </c>
    </row>
    <row r="31" spans="1:9" x14ac:dyDescent="0.2">
      <c r="A31" t="s">
        <v>20</v>
      </c>
      <c r="B31" t="s">
        <v>38</v>
      </c>
      <c r="C31" s="4">
        <v>0</v>
      </c>
      <c r="D31" s="4">
        <v>0</v>
      </c>
      <c r="E31" s="4">
        <v>0</v>
      </c>
      <c r="F31" s="4">
        <v>0</v>
      </c>
      <c r="G31" s="5" t="s">
        <v>17</v>
      </c>
      <c r="H31" s="5" t="s">
        <v>17</v>
      </c>
      <c r="I31" s="4">
        <v>10</v>
      </c>
    </row>
    <row r="32" spans="1:9" x14ac:dyDescent="0.2">
      <c r="A32" t="s">
        <v>20</v>
      </c>
      <c r="B32" t="s">
        <v>46</v>
      </c>
      <c r="C32" s="4">
        <v>0</v>
      </c>
      <c r="D32" s="4">
        <v>0</v>
      </c>
      <c r="E32" s="4">
        <v>0</v>
      </c>
      <c r="F32" s="4">
        <v>0</v>
      </c>
      <c r="G32" s="4">
        <v>0</v>
      </c>
      <c r="H32" s="4">
        <v>0</v>
      </c>
      <c r="I32" s="4">
        <v>0</v>
      </c>
    </row>
    <row r="33" spans="1:9" x14ac:dyDescent="0.2">
      <c r="A33" t="s">
        <v>20</v>
      </c>
      <c r="B33" t="s">
        <v>39</v>
      </c>
      <c r="C33" s="4">
        <v>0</v>
      </c>
      <c r="D33" s="4">
        <v>0</v>
      </c>
      <c r="E33" s="4">
        <v>0</v>
      </c>
      <c r="F33" s="4">
        <v>0</v>
      </c>
      <c r="G33" s="4">
        <v>0</v>
      </c>
      <c r="H33" s="4">
        <v>0</v>
      </c>
      <c r="I33" s="4">
        <v>0</v>
      </c>
    </row>
    <row r="34" spans="1:9" x14ac:dyDescent="0.2">
      <c r="A34" t="s">
        <v>20</v>
      </c>
      <c r="B34" t="s">
        <v>40</v>
      </c>
      <c r="C34" s="4">
        <v>0</v>
      </c>
      <c r="D34" s="4">
        <v>0</v>
      </c>
      <c r="E34" s="4">
        <v>0</v>
      </c>
      <c r="F34" s="4">
        <v>0</v>
      </c>
      <c r="G34" s="4">
        <v>0</v>
      </c>
      <c r="H34" s="4">
        <v>0</v>
      </c>
      <c r="I34" s="4">
        <v>0</v>
      </c>
    </row>
    <row r="35" spans="1:9" x14ac:dyDescent="0.2">
      <c r="A35" t="s">
        <v>20</v>
      </c>
      <c r="B35" t="s">
        <v>47</v>
      </c>
      <c r="C35" s="4">
        <v>0</v>
      </c>
      <c r="D35" s="5" t="s">
        <v>17</v>
      </c>
      <c r="E35" s="5" t="s">
        <v>17</v>
      </c>
      <c r="F35" s="4">
        <v>0</v>
      </c>
      <c r="G35" s="4">
        <v>0</v>
      </c>
      <c r="H35" s="4">
        <v>0</v>
      </c>
      <c r="I35" s="4">
        <v>0</v>
      </c>
    </row>
    <row r="36" spans="1:9" x14ac:dyDescent="0.2">
      <c r="A36" t="s">
        <v>22</v>
      </c>
      <c r="B36" t="s">
        <v>41</v>
      </c>
      <c r="C36" s="4">
        <v>110</v>
      </c>
      <c r="D36" s="4">
        <v>140</v>
      </c>
      <c r="E36" s="4">
        <v>145</v>
      </c>
      <c r="F36" s="4">
        <v>85</v>
      </c>
      <c r="G36" s="4">
        <v>65</v>
      </c>
      <c r="H36" s="4">
        <v>0</v>
      </c>
      <c r="I36" s="4">
        <v>0</v>
      </c>
    </row>
    <row r="37" spans="1:9" x14ac:dyDescent="0.2">
      <c r="A37" t="s">
        <v>22</v>
      </c>
      <c r="B37" t="s">
        <v>42</v>
      </c>
      <c r="C37" s="4">
        <v>0</v>
      </c>
      <c r="D37" s="4">
        <v>0</v>
      </c>
      <c r="E37" s="4">
        <v>0</v>
      </c>
      <c r="F37" s="4">
        <v>0</v>
      </c>
      <c r="G37" s="4">
        <v>0</v>
      </c>
      <c r="H37" s="4">
        <v>0</v>
      </c>
      <c r="I37" s="4">
        <v>0</v>
      </c>
    </row>
    <row r="38" spans="1:9" x14ac:dyDescent="0.2">
      <c r="A38" t="s">
        <v>22</v>
      </c>
      <c r="B38" t="s">
        <v>43</v>
      </c>
      <c r="C38" s="4">
        <v>0</v>
      </c>
      <c r="D38" s="4">
        <v>0</v>
      </c>
      <c r="E38" s="4">
        <v>0</v>
      </c>
      <c r="F38" s="4">
        <v>0</v>
      </c>
      <c r="G38" s="4">
        <v>0</v>
      </c>
      <c r="H38" s="4">
        <v>0</v>
      </c>
      <c r="I38" s="4">
        <v>0</v>
      </c>
    </row>
    <row r="39" spans="1:9" x14ac:dyDescent="0.2">
      <c r="A39" t="s">
        <v>22</v>
      </c>
      <c r="B39" t="s">
        <v>48</v>
      </c>
      <c r="C39" s="4">
        <v>0</v>
      </c>
      <c r="D39" s="4">
        <v>0</v>
      </c>
      <c r="E39" s="4">
        <v>0</v>
      </c>
      <c r="F39" s="4">
        <v>0</v>
      </c>
      <c r="G39" s="4">
        <v>0</v>
      </c>
      <c r="H39" s="4">
        <v>0</v>
      </c>
      <c r="I39" s="4">
        <v>0</v>
      </c>
    </row>
    <row r="40" spans="1:9" x14ac:dyDescent="0.2">
      <c r="A40" t="s">
        <v>22</v>
      </c>
      <c r="B40" t="s">
        <v>49</v>
      </c>
      <c r="C40" s="4">
        <v>0</v>
      </c>
      <c r="D40" s="4">
        <v>0</v>
      </c>
      <c r="E40" s="4">
        <v>0</v>
      </c>
      <c r="F40" s="4">
        <v>0</v>
      </c>
      <c r="G40" s="4">
        <v>0</v>
      </c>
      <c r="H40" s="4">
        <v>0</v>
      </c>
      <c r="I40" s="4">
        <v>0</v>
      </c>
    </row>
    <row r="41" spans="1:9" x14ac:dyDescent="0.2">
      <c r="A41" t="s">
        <v>22</v>
      </c>
      <c r="B41" t="s">
        <v>44</v>
      </c>
      <c r="C41" s="4">
        <v>490</v>
      </c>
      <c r="D41" s="4">
        <v>510</v>
      </c>
      <c r="E41" s="4">
        <v>205</v>
      </c>
      <c r="F41" s="4">
        <v>75</v>
      </c>
      <c r="G41" s="4">
        <v>150</v>
      </c>
      <c r="H41" s="4">
        <v>160</v>
      </c>
      <c r="I41" s="5" t="s">
        <v>17</v>
      </c>
    </row>
    <row r="42" spans="1:9" x14ac:dyDescent="0.2">
      <c r="A42" t="s">
        <v>22</v>
      </c>
      <c r="B42" t="s">
        <v>50</v>
      </c>
      <c r="C42" s="4">
        <v>0</v>
      </c>
      <c r="D42" s="4">
        <v>0</v>
      </c>
      <c r="E42" s="4">
        <v>0</v>
      </c>
      <c r="F42" s="4">
        <v>0</v>
      </c>
      <c r="G42" s="4">
        <v>0</v>
      </c>
      <c r="H42" s="4">
        <v>0</v>
      </c>
      <c r="I42" s="4">
        <v>0</v>
      </c>
    </row>
    <row r="43" spans="1:9" x14ac:dyDescent="0.2">
      <c r="A43" t="s">
        <v>22</v>
      </c>
      <c r="B43" t="s">
        <v>51</v>
      </c>
      <c r="C43" s="4">
        <v>0</v>
      </c>
      <c r="D43" s="4">
        <v>0</v>
      </c>
      <c r="E43" s="4">
        <v>0</v>
      </c>
      <c r="F43" s="4">
        <v>0</v>
      </c>
      <c r="G43" s="4">
        <v>0</v>
      </c>
      <c r="H43" s="4">
        <v>0</v>
      </c>
      <c r="I43" s="4">
        <v>0</v>
      </c>
    </row>
    <row r="44" spans="1:9" x14ac:dyDescent="0.2">
      <c r="A44" t="s">
        <v>22</v>
      </c>
      <c r="B44" t="s">
        <v>52</v>
      </c>
      <c r="C44" s="4">
        <v>0</v>
      </c>
      <c r="D44" s="4">
        <v>35</v>
      </c>
      <c r="E44" s="4">
        <v>15</v>
      </c>
      <c r="F44" s="4">
        <v>10</v>
      </c>
      <c r="G44" s="4">
        <v>0</v>
      </c>
      <c r="H44" s="4">
        <v>0</v>
      </c>
      <c r="I44" s="4">
        <v>0</v>
      </c>
    </row>
    <row r="45" spans="1:9" x14ac:dyDescent="0.2">
      <c r="A45" t="s">
        <v>22</v>
      </c>
      <c r="B45" t="s">
        <v>45</v>
      </c>
      <c r="C45" s="4">
        <v>125</v>
      </c>
      <c r="D45" s="4">
        <v>0</v>
      </c>
      <c r="E45" s="4">
        <v>10</v>
      </c>
      <c r="F45" s="4">
        <v>70</v>
      </c>
      <c r="G45" s="4">
        <v>60</v>
      </c>
      <c r="H45" s="4">
        <v>125</v>
      </c>
      <c r="I45" s="4">
        <v>170</v>
      </c>
    </row>
    <row r="46" spans="1:9" x14ac:dyDescent="0.2">
      <c r="A46" t="s">
        <v>22</v>
      </c>
      <c r="B46" t="s">
        <v>38</v>
      </c>
      <c r="C46" s="4">
        <v>5</v>
      </c>
      <c r="D46" s="5" t="s">
        <v>17</v>
      </c>
      <c r="E46" s="5" t="s">
        <v>17</v>
      </c>
      <c r="F46" s="4">
        <v>0</v>
      </c>
      <c r="G46" s="5" t="s">
        <v>17</v>
      </c>
      <c r="H46" s="4">
        <v>0</v>
      </c>
      <c r="I46" s="4">
        <v>0</v>
      </c>
    </row>
    <row r="47" spans="1:9" x14ac:dyDescent="0.2">
      <c r="A47" t="s">
        <v>22</v>
      </c>
      <c r="B47" t="s">
        <v>53</v>
      </c>
      <c r="C47" s="4">
        <v>0</v>
      </c>
      <c r="D47" s="5" t="s">
        <v>17</v>
      </c>
      <c r="E47" s="4">
        <v>0</v>
      </c>
      <c r="F47" s="4">
        <v>0</v>
      </c>
      <c r="G47" s="4">
        <v>0</v>
      </c>
      <c r="H47" s="5" t="s">
        <v>17</v>
      </c>
      <c r="I47" s="4">
        <v>0</v>
      </c>
    </row>
    <row r="48" spans="1:9" x14ac:dyDescent="0.2">
      <c r="A48" t="s">
        <v>22</v>
      </c>
      <c r="B48" t="s">
        <v>54</v>
      </c>
      <c r="C48" s="4">
        <v>0</v>
      </c>
      <c r="D48" s="4">
        <v>0</v>
      </c>
      <c r="E48" s="4">
        <v>0</v>
      </c>
      <c r="F48" s="4">
        <v>0</v>
      </c>
      <c r="G48" s="4">
        <v>0</v>
      </c>
      <c r="H48" s="4">
        <v>0</v>
      </c>
      <c r="I48" s="4">
        <v>0</v>
      </c>
    </row>
    <row r="49" spans="1:9" x14ac:dyDescent="0.2">
      <c r="A49" t="s">
        <v>22</v>
      </c>
      <c r="B49" t="s">
        <v>55</v>
      </c>
      <c r="C49" s="4">
        <v>0</v>
      </c>
      <c r="D49" s="4">
        <v>0</v>
      </c>
      <c r="E49" s="4">
        <v>0</v>
      </c>
      <c r="F49" s="4">
        <v>0</v>
      </c>
      <c r="G49" s="4">
        <v>0</v>
      </c>
      <c r="H49" s="4">
        <v>0</v>
      </c>
      <c r="I49" s="4">
        <v>0</v>
      </c>
    </row>
    <row r="50" spans="1:9" x14ac:dyDescent="0.2">
      <c r="A50" t="s">
        <v>22</v>
      </c>
      <c r="B50" t="s">
        <v>46</v>
      </c>
      <c r="C50" s="4">
        <v>0</v>
      </c>
      <c r="D50" s="4">
        <v>0</v>
      </c>
      <c r="E50" s="4">
        <v>0</v>
      </c>
      <c r="F50" s="4">
        <v>0</v>
      </c>
      <c r="G50" s="4">
        <v>0</v>
      </c>
      <c r="H50" s="4">
        <v>5</v>
      </c>
      <c r="I50" s="4">
        <v>0</v>
      </c>
    </row>
    <row r="51" spans="1:9" x14ac:dyDescent="0.2">
      <c r="A51" t="s">
        <v>22</v>
      </c>
      <c r="B51" t="s">
        <v>39</v>
      </c>
      <c r="C51" s="4">
        <v>10</v>
      </c>
      <c r="D51" s="4">
        <v>5</v>
      </c>
      <c r="E51" s="4">
        <v>15</v>
      </c>
      <c r="F51" s="4">
        <v>0</v>
      </c>
      <c r="G51" s="4">
        <v>15</v>
      </c>
      <c r="H51" s="4">
        <v>10</v>
      </c>
      <c r="I51" s="4">
        <v>0</v>
      </c>
    </row>
    <row r="52" spans="1:9" x14ac:dyDescent="0.2">
      <c r="A52" t="s">
        <v>22</v>
      </c>
      <c r="B52" t="s">
        <v>40</v>
      </c>
      <c r="C52" s="4">
        <v>0</v>
      </c>
      <c r="D52" s="4">
        <v>0</v>
      </c>
      <c r="E52" s="4">
        <v>0</v>
      </c>
      <c r="F52" s="4">
        <v>0</v>
      </c>
      <c r="G52" s="4">
        <v>0</v>
      </c>
      <c r="H52" s="4">
        <v>0</v>
      </c>
      <c r="I52" s="4">
        <v>0</v>
      </c>
    </row>
    <row r="53" spans="1:9" x14ac:dyDescent="0.2">
      <c r="A53" t="s">
        <v>22</v>
      </c>
      <c r="B53" t="s">
        <v>47</v>
      </c>
      <c r="C53" s="4">
        <v>85</v>
      </c>
      <c r="D53" s="4">
        <v>5</v>
      </c>
      <c r="E53" s="5" t="s">
        <v>17</v>
      </c>
      <c r="F53" s="4">
        <v>0</v>
      </c>
      <c r="G53" s="5" t="s">
        <v>17</v>
      </c>
      <c r="H53" s="5" t="s">
        <v>17</v>
      </c>
      <c r="I53" s="4">
        <v>0</v>
      </c>
    </row>
    <row r="54" spans="1:9" x14ac:dyDescent="0.2">
      <c r="A54" t="s">
        <v>24</v>
      </c>
      <c r="B54" t="s">
        <v>56</v>
      </c>
      <c r="C54" s="4">
        <v>0</v>
      </c>
      <c r="D54" s="4">
        <v>0</v>
      </c>
      <c r="E54" s="4">
        <v>0</v>
      </c>
      <c r="F54" s="4">
        <v>0</v>
      </c>
      <c r="G54" s="4">
        <v>0</v>
      </c>
      <c r="H54" s="4">
        <v>0</v>
      </c>
      <c r="I54" s="4">
        <v>0</v>
      </c>
    </row>
    <row r="55" spans="1:9" x14ac:dyDescent="0.2">
      <c r="A55" t="s">
        <v>24</v>
      </c>
      <c r="B55" t="s">
        <v>41</v>
      </c>
      <c r="C55" s="4">
        <v>0</v>
      </c>
      <c r="D55" s="4">
        <v>0</v>
      </c>
      <c r="E55" s="4">
        <v>0</v>
      </c>
      <c r="F55" s="4">
        <v>0</v>
      </c>
      <c r="G55" s="4">
        <v>0</v>
      </c>
      <c r="H55" s="4">
        <v>0</v>
      </c>
      <c r="I55" s="4">
        <v>0</v>
      </c>
    </row>
    <row r="56" spans="1:9" x14ac:dyDescent="0.2">
      <c r="A56" t="s">
        <v>24</v>
      </c>
      <c r="B56" t="s">
        <v>42</v>
      </c>
      <c r="C56" s="5" t="s">
        <v>17</v>
      </c>
      <c r="D56" s="4">
        <v>0</v>
      </c>
      <c r="E56" s="5" t="s">
        <v>17</v>
      </c>
      <c r="F56" s="4">
        <v>0</v>
      </c>
      <c r="G56" s="4">
        <v>10</v>
      </c>
      <c r="H56" s="5" t="s">
        <v>17</v>
      </c>
      <c r="I56" s="5" t="s">
        <v>17</v>
      </c>
    </row>
    <row r="57" spans="1:9" x14ac:dyDescent="0.2">
      <c r="A57" t="s">
        <v>24</v>
      </c>
      <c r="B57" t="s">
        <v>43</v>
      </c>
      <c r="C57" s="4">
        <v>0</v>
      </c>
      <c r="D57" s="4">
        <v>0</v>
      </c>
      <c r="E57" s="4">
        <v>0</v>
      </c>
      <c r="F57" s="4">
        <v>0</v>
      </c>
      <c r="G57" s="4">
        <v>0</v>
      </c>
      <c r="H57" s="5" t="s">
        <v>30</v>
      </c>
      <c r="I57" s="5" t="s">
        <v>30</v>
      </c>
    </row>
    <row r="58" spans="1:9" x14ac:dyDescent="0.2">
      <c r="A58" t="s">
        <v>24</v>
      </c>
      <c r="B58" t="s">
        <v>57</v>
      </c>
      <c r="C58" s="5" t="s">
        <v>30</v>
      </c>
      <c r="D58" s="5" t="s">
        <v>30</v>
      </c>
      <c r="E58" s="5" t="s">
        <v>30</v>
      </c>
      <c r="F58" s="5" t="s">
        <v>30</v>
      </c>
      <c r="G58" s="5" t="s">
        <v>30</v>
      </c>
      <c r="H58" s="4">
        <v>0</v>
      </c>
      <c r="I58" s="4">
        <v>0</v>
      </c>
    </row>
    <row r="59" spans="1:9" x14ac:dyDescent="0.2">
      <c r="A59" t="s">
        <v>24</v>
      </c>
      <c r="B59" t="s">
        <v>58</v>
      </c>
      <c r="C59" s="4">
        <v>0</v>
      </c>
      <c r="D59" s="4">
        <v>0</v>
      </c>
      <c r="E59" s="5" t="s">
        <v>30</v>
      </c>
      <c r="F59" s="5" t="s">
        <v>30</v>
      </c>
      <c r="G59" s="5" t="s">
        <v>30</v>
      </c>
      <c r="H59" s="5" t="s">
        <v>30</v>
      </c>
      <c r="I59" s="5" t="s">
        <v>30</v>
      </c>
    </row>
    <row r="60" spans="1:9" x14ac:dyDescent="0.2">
      <c r="A60" t="s">
        <v>24</v>
      </c>
      <c r="B60" t="s">
        <v>59</v>
      </c>
      <c r="C60" s="4">
        <v>10</v>
      </c>
      <c r="D60" s="4">
        <v>10</v>
      </c>
      <c r="E60" s="4">
        <v>0</v>
      </c>
      <c r="F60" s="4">
        <v>0</v>
      </c>
      <c r="G60" s="4">
        <v>0</v>
      </c>
      <c r="H60" s="4">
        <v>0</v>
      </c>
      <c r="I60" s="4">
        <v>0</v>
      </c>
    </row>
    <row r="61" spans="1:9" x14ac:dyDescent="0.2">
      <c r="A61" t="s">
        <v>24</v>
      </c>
      <c r="B61" t="s">
        <v>51</v>
      </c>
      <c r="C61" s="4">
        <v>35</v>
      </c>
      <c r="D61" s="4">
        <v>25</v>
      </c>
      <c r="E61" s="4">
        <v>10</v>
      </c>
      <c r="F61" s="4">
        <v>95</v>
      </c>
      <c r="G61" s="5" t="s">
        <v>17</v>
      </c>
      <c r="H61" s="4">
        <v>140</v>
      </c>
      <c r="I61" s="4">
        <v>0</v>
      </c>
    </row>
    <row r="62" spans="1:9" x14ac:dyDescent="0.2">
      <c r="A62" t="s">
        <v>24</v>
      </c>
      <c r="B62" t="s">
        <v>45</v>
      </c>
      <c r="C62" s="4">
        <v>0</v>
      </c>
      <c r="D62" s="4">
        <v>0</v>
      </c>
      <c r="E62" s="4">
        <v>0</v>
      </c>
      <c r="F62" s="4">
        <v>0</v>
      </c>
      <c r="G62" s="4">
        <v>0</v>
      </c>
      <c r="H62" s="5" t="s">
        <v>30</v>
      </c>
      <c r="I62" s="5" t="s">
        <v>30</v>
      </c>
    </row>
    <row r="63" spans="1:9" x14ac:dyDescent="0.2">
      <c r="A63" t="s">
        <v>24</v>
      </c>
      <c r="B63" t="s">
        <v>38</v>
      </c>
      <c r="C63" s="4">
        <v>0</v>
      </c>
      <c r="D63" s="5" t="s">
        <v>17</v>
      </c>
      <c r="E63" s="4">
        <v>0</v>
      </c>
      <c r="F63" s="4">
        <v>0</v>
      </c>
      <c r="G63" s="4">
        <v>0</v>
      </c>
      <c r="H63" s="5" t="s">
        <v>17</v>
      </c>
      <c r="I63" s="4">
        <v>0</v>
      </c>
    </row>
    <row r="64" spans="1:9" x14ac:dyDescent="0.2">
      <c r="A64" t="s">
        <v>24</v>
      </c>
      <c r="B64" t="s">
        <v>53</v>
      </c>
      <c r="C64" s="4">
        <v>50</v>
      </c>
      <c r="D64" s="4">
        <v>40</v>
      </c>
      <c r="E64" s="4">
        <v>45</v>
      </c>
      <c r="F64" s="4">
        <v>70</v>
      </c>
      <c r="G64" s="4">
        <v>35</v>
      </c>
      <c r="H64" s="4">
        <v>15</v>
      </c>
      <c r="I64" s="4">
        <v>20</v>
      </c>
    </row>
    <row r="65" spans="1:9" x14ac:dyDescent="0.2">
      <c r="A65" t="s">
        <v>24</v>
      </c>
      <c r="B65" t="s">
        <v>54</v>
      </c>
      <c r="C65" s="4">
        <v>0</v>
      </c>
      <c r="D65" s="4">
        <v>0</v>
      </c>
      <c r="E65" s="4">
        <v>0</v>
      </c>
      <c r="F65" s="4">
        <v>0</v>
      </c>
      <c r="G65" s="4">
        <v>0</v>
      </c>
      <c r="H65" s="4">
        <v>0</v>
      </c>
      <c r="I65" s="4">
        <v>0</v>
      </c>
    </row>
    <row r="66" spans="1:9" x14ac:dyDescent="0.2">
      <c r="A66" t="s">
        <v>24</v>
      </c>
      <c r="B66" t="s">
        <v>46</v>
      </c>
      <c r="C66" s="4">
        <v>0</v>
      </c>
      <c r="D66" s="4">
        <v>0</v>
      </c>
      <c r="E66" s="4">
        <v>0</v>
      </c>
      <c r="F66" s="4">
        <v>0</v>
      </c>
      <c r="G66" s="4">
        <v>0</v>
      </c>
      <c r="H66" s="4">
        <v>0</v>
      </c>
      <c r="I66" s="4">
        <v>0</v>
      </c>
    </row>
    <row r="67" spans="1:9" x14ac:dyDescent="0.2">
      <c r="A67" t="s">
        <v>24</v>
      </c>
      <c r="B67" t="s">
        <v>39</v>
      </c>
      <c r="C67" s="4">
        <v>90</v>
      </c>
      <c r="D67" s="4">
        <v>125</v>
      </c>
      <c r="E67" s="4">
        <v>115</v>
      </c>
      <c r="F67" s="4">
        <v>50</v>
      </c>
      <c r="G67" s="4">
        <v>90</v>
      </c>
      <c r="H67" s="4">
        <v>0</v>
      </c>
      <c r="I67" s="4">
        <v>0</v>
      </c>
    </row>
    <row r="68" spans="1:9" x14ac:dyDescent="0.2">
      <c r="A68" t="s">
        <v>24</v>
      </c>
      <c r="B68" t="s">
        <v>47</v>
      </c>
      <c r="C68" s="4">
        <v>0</v>
      </c>
      <c r="D68" s="5" t="s">
        <v>17</v>
      </c>
      <c r="E68" s="4">
        <v>0</v>
      </c>
      <c r="F68" s="4">
        <v>5</v>
      </c>
      <c r="G68" s="4">
        <v>35</v>
      </c>
      <c r="H68" s="5" t="s">
        <v>17</v>
      </c>
      <c r="I68" s="4">
        <v>0</v>
      </c>
    </row>
    <row r="69" spans="1:9" x14ac:dyDescent="0.2">
      <c r="A69" t="s">
        <v>26</v>
      </c>
      <c r="B69" t="s">
        <v>41</v>
      </c>
      <c r="C69" s="4">
        <v>0</v>
      </c>
      <c r="D69" s="4">
        <v>0</v>
      </c>
      <c r="E69" s="4">
        <v>0</v>
      </c>
      <c r="F69" s="4">
        <v>0</v>
      </c>
      <c r="G69" s="4">
        <v>0</v>
      </c>
      <c r="H69" s="4">
        <v>0</v>
      </c>
      <c r="I69" s="4">
        <v>0</v>
      </c>
    </row>
    <row r="70" spans="1:9" x14ac:dyDescent="0.2">
      <c r="A70" t="s">
        <v>26</v>
      </c>
      <c r="B70" t="s">
        <v>43</v>
      </c>
      <c r="C70" s="4">
        <v>0</v>
      </c>
      <c r="D70" s="4">
        <v>0</v>
      </c>
      <c r="E70" s="4">
        <v>0</v>
      </c>
      <c r="F70" s="5" t="s">
        <v>30</v>
      </c>
      <c r="G70" s="5" t="s">
        <v>30</v>
      </c>
      <c r="H70" s="5" t="s">
        <v>30</v>
      </c>
      <c r="I70" s="5" t="s">
        <v>30</v>
      </c>
    </row>
    <row r="71" spans="1:9" x14ac:dyDescent="0.2">
      <c r="A71" t="s">
        <v>26</v>
      </c>
      <c r="B71" t="s">
        <v>58</v>
      </c>
      <c r="C71" s="4">
        <v>0</v>
      </c>
      <c r="D71" s="4">
        <v>0</v>
      </c>
      <c r="E71" s="5" t="s">
        <v>30</v>
      </c>
      <c r="F71" s="5" t="s">
        <v>30</v>
      </c>
      <c r="G71" s="5" t="s">
        <v>30</v>
      </c>
      <c r="H71" s="5" t="s">
        <v>30</v>
      </c>
      <c r="I71" s="5" t="s">
        <v>30</v>
      </c>
    </row>
    <row r="72" spans="1:9" x14ac:dyDescent="0.2">
      <c r="A72" t="s">
        <v>26</v>
      </c>
      <c r="B72" t="s">
        <v>59</v>
      </c>
      <c r="C72" s="4">
        <v>110</v>
      </c>
      <c r="D72" s="4">
        <v>100</v>
      </c>
      <c r="E72" s="4">
        <v>65</v>
      </c>
      <c r="F72" s="4">
        <v>55</v>
      </c>
      <c r="G72" s="4">
        <v>55</v>
      </c>
      <c r="H72" s="4">
        <v>95</v>
      </c>
      <c r="I72" s="4">
        <v>60</v>
      </c>
    </row>
    <row r="73" spans="1:9" x14ac:dyDescent="0.2">
      <c r="A73" t="s">
        <v>26</v>
      </c>
      <c r="B73" t="s">
        <v>51</v>
      </c>
      <c r="C73" s="4">
        <v>0</v>
      </c>
      <c r="D73" s="4">
        <v>0</v>
      </c>
      <c r="E73" s="5" t="s">
        <v>30</v>
      </c>
      <c r="F73" s="5" t="s">
        <v>30</v>
      </c>
      <c r="G73" s="5" t="s">
        <v>30</v>
      </c>
      <c r="H73" s="5" t="s">
        <v>30</v>
      </c>
      <c r="I73" s="5" t="s">
        <v>30</v>
      </c>
    </row>
    <row r="74" spans="1:9" x14ac:dyDescent="0.2">
      <c r="A74" t="s">
        <v>26</v>
      </c>
      <c r="B74" t="s">
        <v>45</v>
      </c>
      <c r="C74" s="4">
        <v>0</v>
      </c>
      <c r="D74" s="4">
        <v>0</v>
      </c>
      <c r="E74" s="4">
        <v>0</v>
      </c>
      <c r="F74" s="4">
        <v>0</v>
      </c>
      <c r="G74" s="4">
        <v>0</v>
      </c>
      <c r="H74" s="5" t="s">
        <v>30</v>
      </c>
      <c r="I74" s="5" t="s">
        <v>30</v>
      </c>
    </row>
    <row r="75" spans="1:9" x14ac:dyDescent="0.2">
      <c r="A75" t="s">
        <v>26</v>
      </c>
      <c r="B75" t="s">
        <v>38</v>
      </c>
      <c r="C75" s="4">
        <v>0</v>
      </c>
      <c r="D75" s="5" t="s">
        <v>17</v>
      </c>
      <c r="E75" s="4">
        <v>10</v>
      </c>
      <c r="F75" s="4">
        <v>15</v>
      </c>
      <c r="G75" s="4">
        <v>35</v>
      </c>
      <c r="H75" s="4">
        <v>25</v>
      </c>
      <c r="I75" s="4">
        <v>15</v>
      </c>
    </row>
    <row r="76" spans="1:9" x14ac:dyDescent="0.2">
      <c r="A76" t="s">
        <v>26</v>
      </c>
      <c r="B76" t="s">
        <v>53</v>
      </c>
      <c r="C76" s="4">
        <v>0</v>
      </c>
      <c r="D76" s="4">
        <v>0</v>
      </c>
      <c r="E76" s="4">
        <v>0</v>
      </c>
      <c r="F76" s="5" t="s">
        <v>30</v>
      </c>
      <c r="G76" s="5" t="s">
        <v>30</v>
      </c>
      <c r="H76" s="5" t="s">
        <v>30</v>
      </c>
      <c r="I76" s="5" t="s">
        <v>30</v>
      </c>
    </row>
    <row r="77" spans="1:9" x14ac:dyDescent="0.2">
      <c r="A77" t="s">
        <v>26</v>
      </c>
      <c r="B77" t="s">
        <v>46</v>
      </c>
      <c r="C77" s="4">
        <v>0</v>
      </c>
      <c r="D77" s="4">
        <v>0</v>
      </c>
      <c r="E77" s="4">
        <v>0</v>
      </c>
      <c r="F77" s="4">
        <v>0</v>
      </c>
      <c r="G77" s="4">
        <v>0</v>
      </c>
      <c r="H77" s="4">
        <v>0</v>
      </c>
      <c r="I77" s="4">
        <v>0</v>
      </c>
    </row>
    <row r="78" spans="1:9" x14ac:dyDescent="0.2">
      <c r="A78" t="s">
        <v>26</v>
      </c>
      <c r="B78" t="s">
        <v>39</v>
      </c>
      <c r="C78" s="4">
        <v>10</v>
      </c>
      <c r="D78" s="4">
        <v>20</v>
      </c>
      <c r="E78" s="4">
        <v>0</v>
      </c>
      <c r="F78" s="4">
        <v>0</v>
      </c>
      <c r="G78" s="5" t="s">
        <v>17</v>
      </c>
      <c r="H78" s="4">
        <v>0</v>
      </c>
      <c r="I78" s="4">
        <v>0</v>
      </c>
    </row>
    <row r="79" spans="1:9" x14ac:dyDescent="0.2">
      <c r="A79" t="s">
        <v>26</v>
      </c>
      <c r="B79" t="s">
        <v>60</v>
      </c>
      <c r="C79" s="5" t="s">
        <v>17</v>
      </c>
      <c r="D79" s="4">
        <v>0</v>
      </c>
      <c r="E79" s="4">
        <v>0</v>
      </c>
      <c r="F79" s="4">
        <v>0</v>
      </c>
      <c r="G79" s="4">
        <v>0</v>
      </c>
      <c r="H79" s="4">
        <v>0</v>
      </c>
      <c r="I79" s="4">
        <v>0</v>
      </c>
    </row>
    <row r="80" spans="1:9" x14ac:dyDescent="0.2">
      <c r="A80" t="s">
        <v>28</v>
      </c>
      <c r="B80" t="s">
        <v>45</v>
      </c>
      <c r="C80" s="4">
        <v>0</v>
      </c>
      <c r="D80" s="4">
        <v>0</v>
      </c>
      <c r="E80" s="4">
        <v>0</v>
      </c>
      <c r="F80" s="5" t="s">
        <v>30</v>
      </c>
      <c r="G80" s="5" t="s">
        <v>30</v>
      </c>
      <c r="H80" s="5" t="s">
        <v>30</v>
      </c>
      <c r="I80" s="5" t="s">
        <v>30</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80"/>
  <sheetViews>
    <sheetView workbookViewId="0"/>
  </sheetViews>
  <sheetFormatPr defaultColWidth="11.109375" defaultRowHeight="15" x14ac:dyDescent="0.2"/>
  <cols>
    <col min="1" max="1" width="6.6640625" customWidth="1"/>
    <col min="2" max="2" width="52.6640625" customWidth="1"/>
    <col min="3" max="9" width="19.6640625" customWidth="1"/>
  </cols>
  <sheetData>
    <row r="1" spans="1:9" ht="30" customHeight="1" x14ac:dyDescent="0.2">
      <c r="A1" s="12" t="s">
        <v>81</v>
      </c>
    </row>
    <row r="2" spans="1:9" x14ac:dyDescent="0.2">
      <c r="A2" t="s">
        <v>61</v>
      </c>
    </row>
    <row r="3" spans="1:9" x14ac:dyDescent="0.2">
      <c r="A3" t="s">
        <v>62</v>
      </c>
    </row>
    <row r="4" spans="1:9" ht="15.75" x14ac:dyDescent="0.25">
      <c r="A4" s="3" t="s">
        <v>6</v>
      </c>
      <c r="B4" s="3" t="s">
        <v>7</v>
      </c>
      <c r="C4" s="3" t="s">
        <v>8</v>
      </c>
      <c r="D4" s="3" t="s">
        <v>9</v>
      </c>
      <c r="E4" s="3" t="s">
        <v>10</v>
      </c>
      <c r="F4" s="3" t="s">
        <v>11</v>
      </c>
      <c r="G4" s="3" t="s">
        <v>12</v>
      </c>
      <c r="H4" s="3" t="s">
        <v>13</v>
      </c>
      <c r="I4" s="3" t="s">
        <v>14</v>
      </c>
    </row>
    <row r="5" spans="1:9" x14ac:dyDescent="0.2">
      <c r="A5" t="s">
        <v>15</v>
      </c>
      <c r="B5" t="s">
        <v>16</v>
      </c>
      <c r="C5" s="5" t="s">
        <v>17</v>
      </c>
      <c r="D5" s="4">
        <v>0</v>
      </c>
      <c r="E5" s="4">
        <v>0</v>
      </c>
      <c r="F5" s="4">
        <v>0</v>
      </c>
      <c r="G5" s="5" t="s">
        <v>17</v>
      </c>
      <c r="H5" s="4">
        <v>0</v>
      </c>
      <c r="I5" s="4">
        <v>0</v>
      </c>
    </row>
    <row r="6" spans="1:9" x14ac:dyDescent="0.2">
      <c r="A6" t="s">
        <v>18</v>
      </c>
      <c r="B6" t="s">
        <v>19</v>
      </c>
      <c r="C6" s="5" t="s">
        <v>17</v>
      </c>
      <c r="D6" s="4">
        <v>0</v>
      </c>
      <c r="E6" s="4">
        <v>0</v>
      </c>
      <c r="F6" s="5" t="s">
        <v>17</v>
      </c>
      <c r="G6" s="4">
        <v>0</v>
      </c>
      <c r="H6" s="4">
        <v>0</v>
      </c>
      <c r="I6" s="4">
        <v>0</v>
      </c>
    </row>
    <row r="7" spans="1:9" x14ac:dyDescent="0.2">
      <c r="A7" t="s">
        <v>20</v>
      </c>
      <c r="B7" t="s">
        <v>21</v>
      </c>
      <c r="C7" s="5" t="s">
        <v>17</v>
      </c>
      <c r="D7" s="4">
        <v>0</v>
      </c>
      <c r="E7" s="4">
        <v>5</v>
      </c>
      <c r="F7" s="5" t="s">
        <v>17</v>
      </c>
      <c r="G7" s="5" t="s">
        <v>17</v>
      </c>
      <c r="H7" s="4">
        <v>40</v>
      </c>
      <c r="I7" s="4">
        <v>55</v>
      </c>
    </row>
    <row r="8" spans="1:9" x14ac:dyDescent="0.2">
      <c r="A8" t="s">
        <v>22</v>
      </c>
      <c r="B8" t="s">
        <v>23</v>
      </c>
      <c r="C8" s="4">
        <v>110</v>
      </c>
      <c r="D8" s="4">
        <v>85</v>
      </c>
      <c r="E8" s="4">
        <v>80</v>
      </c>
      <c r="F8" s="4">
        <v>80</v>
      </c>
      <c r="G8" s="4">
        <v>20</v>
      </c>
      <c r="H8" s="4">
        <v>265</v>
      </c>
      <c r="I8" s="4">
        <v>35</v>
      </c>
    </row>
    <row r="9" spans="1:9" x14ac:dyDescent="0.2">
      <c r="A9" t="s">
        <v>24</v>
      </c>
      <c r="B9" t="s">
        <v>25</v>
      </c>
      <c r="C9" s="4">
        <v>245</v>
      </c>
      <c r="D9" s="4">
        <v>210</v>
      </c>
      <c r="E9" s="4">
        <v>260</v>
      </c>
      <c r="F9" s="4">
        <v>175</v>
      </c>
      <c r="G9" s="4">
        <v>245</v>
      </c>
      <c r="H9" s="4">
        <v>405</v>
      </c>
      <c r="I9" s="4">
        <v>5</v>
      </c>
    </row>
    <row r="10" spans="1:9" x14ac:dyDescent="0.2">
      <c r="A10" t="s">
        <v>26</v>
      </c>
      <c r="B10" t="s">
        <v>27</v>
      </c>
      <c r="C10" s="4">
        <v>115</v>
      </c>
      <c r="D10" s="4">
        <v>135</v>
      </c>
      <c r="E10" s="4">
        <v>45</v>
      </c>
      <c r="F10" s="4">
        <v>45</v>
      </c>
      <c r="G10" s="4">
        <v>45</v>
      </c>
      <c r="H10" s="4">
        <v>55</v>
      </c>
      <c r="I10" s="4">
        <v>10</v>
      </c>
    </row>
    <row r="11" spans="1:9" x14ac:dyDescent="0.2">
      <c r="A11" t="s">
        <v>28</v>
      </c>
      <c r="B11" t="s">
        <v>29</v>
      </c>
      <c r="C11" s="4">
        <v>0</v>
      </c>
      <c r="D11" s="4">
        <v>0</v>
      </c>
      <c r="E11" s="4">
        <v>0</v>
      </c>
      <c r="F11" s="5" t="s">
        <v>30</v>
      </c>
      <c r="G11" s="5" t="s">
        <v>30</v>
      </c>
      <c r="H11" s="5" t="s">
        <v>30</v>
      </c>
      <c r="I11" s="5" t="s">
        <v>30</v>
      </c>
    </row>
    <row r="12" spans="1:9" x14ac:dyDescent="0.2">
      <c r="A12" s="8" t="s">
        <v>15</v>
      </c>
      <c r="B12" s="8" t="s">
        <v>31</v>
      </c>
      <c r="C12" s="7">
        <v>0</v>
      </c>
      <c r="D12" s="7">
        <v>0</v>
      </c>
      <c r="E12" s="7">
        <v>0</v>
      </c>
      <c r="F12" s="7">
        <v>0</v>
      </c>
      <c r="G12" s="6" t="s">
        <v>30</v>
      </c>
      <c r="H12" s="6" t="s">
        <v>30</v>
      </c>
      <c r="I12" s="6" t="s">
        <v>30</v>
      </c>
    </row>
    <row r="13" spans="1:9" x14ac:dyDescent="0.2">
      <c r="A13" t="s">
        <v>15</v>
      </c>
      <c r="B13" t="s">
        <v>32</v>
      </c>
      <c r="C13" s="4">
        <v>0</v>
      </c>
      <c r="D13" s="4">
        <v>0</v>
      </c>
      <c r="E13" s="4">
        <v>0</v>
      </c>
      <c r="F13" s="4">
        <v>0</v>
      </c>
      <c r="G13" s="5" t="s">
        <v>30</v>
      </c>
      <c r="H13" s="5" t="s">
        <v>30</v>
      </c>
      <c r="I13" s="5" t="s">
        <v>30</v>
      </c>
    </row>
    <row r="14" spans="1:9" x14ac:dyDescent="0.2">
      <c r="A14" t="s">
        <v>15</v>
      </c>
      <c r="B14" t="s">
        <v>33</v>
      </c>
      <c r="C14" s="4">
        <v>0</v>
      </c>
      <c r="D14" s="4">
        <v>0</v>
      </c>
      <c r="E14" s="4">
        <v>0</v>
      </c>
      <c r="F14" s="4">
        <v>0</v>
      </c>
      <c r="G14" s="5" t="s">
        <v>30</v>
      </c>
      <c r="H14" s="5" t="s">
        <v>30</v>
      </c>
      <c r="I14" s="5" t="s">
        <v>30</v>
      </c>
    </row>
    <row r="15" spans="1:9" x14ac:dyDescent="0.2">
      <c r="A15" t="s">
        <v>15</v>
      </c>
      <c r="B15" t="s">
        <v>34</v>
      </c>
      <c r="C15" s="4">
        <v>0</v>
      </c>
      <c r="D15" s="4">
        <v>0</v>
      </c>
      <c r="E15" s="4">
        <v>0</v>
      </c>
      <c r="F15" s="4">
        <v>0</v>
      </c>
      <c r="G15" s="5" t="s">
        <v>17</v>
      </c>
      <c r="H15" s="4">
        <v>0</v>
      </c>
      <c r="I15" s="4">
        <v>0</v>
      </c>
    </row>
    <row r="16" spans="1:9" x14ac:dyDescent="0.2">
      <c r="A16" t="s">
        <v>15</v>
      </c>
      <c r="B16" t="s">
        <v>35</v>
      </c>
      <c r="C16" s="4">
        <v>0</v>
      </c>
      <c r="D16" s="4">
        <v>0</v>
      </c>
      <c r="E16" s="4">
        <v>0</v>
      </c>
      <c r="F16" s="4">
        <v>0</v>
      </c>
      <c r="G16" s="4">
        <v>0</v>
      </c>
      <c r="H16" s="4">
        <v>0</v>
      </c>
      <c r="I16" s="4">
        <v>0</v>
      </c>
    </row>
    <row r="17" spans="1:9" x14ac:dyDescent="0.2">
      <c r="A17" t="s">
        <v>15</v>
      </c>
      <c r="B17" t="s">
        <v>36</v>
      </c>
      <c r="C17" s="4">
        <v>0</v>
      </c>
      <c r="D17" s="4">
        <v>0</v>
      </c>
      <c r="E17" s="4">
        <v>0</v>
      </c>
      <c r="F17" s="4">
        <v>0</v>
      </c>
      <c r="G17" s="4">
        <v>0</v>
      </c>
      <c r="H17" s="4">
        <v>0</v>
      </c>
      <c r="I17" s="4">
        <v>0</v>
      </c>
    </row>
    <row r="18" spans="1:9" x14ac:dyDescent="0.2">
      <c r="A18" t="s">
        <v>15</v>
      </c>
      <c r="B18" t="s">
        <v>37</v>
      </c>
      <c r="C18" s="5" t="s">
        <v>17</v>
      </c>
      <c r="D18" s="4">
        <v>0</v>
      </c>
      <c r="E18" s="4">
        <v>0</v>
      </c>
      <c r="F18" s="4">
        <v>0</v>
      </c>
      <c r="G18" s="4">
        <v>0</v>
      </c>
      <c r="H18" s="4">
        <v>0</v>
      </c>
      <c r="I18" s="4">
        <v>0</v>
      </c>
    </row>
    <row r="19" spans="1:9" x14ac:dyDescent="0.2">
      <c r="A19" t="s">
        <v>18</v>
      </c>
      <c r="B19" t="s">
        <v>34</v>
      </c>
      <c r="C19" s="4">
        <v>0</v>
      </c>
      <c r="D19" s="4">
        <v>0</v>
      </c>
      <c r="E19" s="4">
        <v>0</v>
      </c>
      <c r="F19" s="4">
        <v>0</v>
      </c>
      <c r="G19" s="4">
        <v>0</v>
      </c>
      <c r="H19" s="4">
        <v>0</v>
      </c>
      <c r="I19" s="4">
        <v>0</v>
      </c>
    </row>
    <row r="20" spans="1:9" x14ac:dyDescent="0.2">
      <c r="A20" t="s">
        <v>18</v>
      </c>
      <c r="B20" t="s">
        <v>35</v>
      </c>
      <c r="C20" s="5" t="s">
        <v>17</v>
      </c>
      <c r="D20" s="4">
        <v>0</v>
      </c>
      <c r="E20" s="4">
        <v>0</v>
      </c>
      <c r="F20" s="4">
        <v>0</v>
      </c>
      <c r="G20" s="4">
        <v>0</v>
      </c>
      <c r="H20" s="4">
        <v>0</v>
      </c>
      <c r="I20" s="4">
        <v>0</v>
      </c>
    </row>
    <row r="21" spans="1:9" x14ac:dyDescent="0.2">
      <c r="A21" t="s">
        <v>18</v>
      </c>
      <c r="B21" t="s">
        <v>36</v>
      </c>
      <c r="C21" s="4">
        <v>0</v>
      </c>
      <c r="D21" s="4">
        <v>0</v>
      </c>
      <c r="E21" s="4">
        <v>0</v>
      </c>
      <c r="F21" s="4">
        <v>0</v>
      </c>
      <c r="G21" s="4">
        <v>0</v>
      </c>
      <c r="H21" s="4">
        <v>0</v>
      </c>
      <c r="I21" s="4">
        <v>0</v>
      </c>
    </row>
    <row r="22" spans="1:9" x14ac:dyDescent="0.2">
      <c r="A22" t="s">
        <v>18</v>
      </c>
      <c r="B22" t="s">
        <v>37</v>
      </c>
      <c r="C22" s="4">
        <v>0</v>
      </c>
      <c r="D22" s="4">
        <v>0</v>
      </c>
      <c r="E22" s="4">
        <v>0</v>
      </c>
      <c r="F22" s="5" t="s">
        <v>17</v>
      </c>
      <c r="G22" s="4">
        <v>0</v>
      </c>
      <c r="H22" s="4">
        <v>0</v>
      </c>
      <c r="I22" s="4">
        <v>0</v>
      </c>
    </row>
    <row r="23" spans="1:9" x14ac:dyDescent="0.2">
      <c r="A23" t="s">
        <v>18</v>
      </c>
      <c r="B23" t="s">
        <v>38</v>
      </c>
      <c r="C23" s="4">
        <v>0</v>
      </c>
      <c r="D23" s="4">
        <v>0</v>
      </c>
      <c r="E23" s="4">
        <v>0</v>
      </c>
      <c r="F23" s="4">
        <v>0</v>
      </c>
      <c r="G23" s="4">
        <v>0</v>
      </c>
      <c r="H23" s="4">
        <v>0</v>
      </c>
      <c r="I23" s="4">
        <v>0</v>
      </c>
    </row>
    <row r="24" spans="1:9" x14ac:dyDescent="0.2">
      <c r="A24" t="s">
        <v>18</v>
      </c>
      <c r="B24" t="s">
        <v>39</v>
      </c>
      <c r="C24" s="4">
        <v>0</v>
      </c>
      <c r="D24" s="4">
        <v>0</v>
      </c>
      <c r="E24" s="4">
        <v>0</v>
      </c>
      <c r="F24" s="4">
        <v>0</v>
      </c>
      <c r="G24" s="4">
        <v>0</v>
      </c>
      <c r="H24" s="4">
        <v>0</v>
      </c>
      <c r="I24" s="4">
        <v>0</v>
      </c>
    </row>
    <row r="25" spans="1:9" x14ac:dyDescent="0.2">
      <c r="A25" t="s">
        <v>18</v>
      </c>
      <c r="B25" t="s">
        <v>40</v>
      </c>
      <c r="C25" s="4">
        <v>0</v>
      </c>
      <c r="D25" s="4">
        <v>0</v>
      </c>
      <c r="E25" s="4">
        <v>0</v>
      </c>
      <c r="F25" s="4">
        <v>0</v>
      </c>
      <c r="G25" s="4">
        <v>0</v>
      </c>
      <c r="H25" s="4">
        <v>0</v>
      </c>
      <c r="I25" s="4">
        <v>0</v>
      </c>
    </row>
    <row r="26" spans="1:9" x14ac:dyDescent="0.2">
      <c r="A26" t="s">
        <v>20</v>
      </c>
      <c r="B26" t="s">
        <v>41</v>
      </c>
      <c r="C26" s="4">
        <v>0</v>
      </c>
      <c r="D26" s="4">
        <v>0</v>
      </c>
      <c r="E26" s="4">
        <v>0</v>
      </c>
      <c r="F26" s="4">
        <v>0</v>
      </c>
      <c r="G26" s="4">
        <v>0</v>
      </c>
      <c r="H26" s="4">
        <v>10</v>
      </c>
      <c r="I26" s="4">
        <v>0</v>
      </c>
    </row>
    <row r="27" spans="1:9" x14ac:dyDescent="0.2">
      <c r="A27" t="s">
        <v>20</v>
      </c>
      <c r="B27" t="s">
        <v>42</v>
      </c>
      <c r="C27" s="4">
        <v>0</v>
      </c>
      <c r="D27" s="4">
        <v>0</v>
      </c>
      <c r="E27" s="4">
        <v>0</v>
      </c>
      <c r="F27" s="4">
        <v>0</v>
      </c>
      <c r="G27" s="4">
        <v>0</v>
      </c>
      <c r="H27" s="4">
        <v>0</v>
      </c>
      <c r="I27" s="4">
        <v>0</v>
      </c>
    </row>
    <row r="28" spans="1:9" x14ac:dyDescent="0.2">
      <c r="A28" t="s">
        <v>20</v>
      </c>
      <c r="B28" t="s">
        <v>43</v>
      </c>
      <c r="C28" s="4">
        <v>0</v>
      </c>
      <c r="D28" s="4">
        <v>0</v>
      </c>
      <c r="E28" s="4">
        <v>0</v>
      </c>
      <c r="F28" s="4">
        <v>0</v>
      </c>
      <c r="G28" s="4">
        <v>0</v>
      </c>
      <c r="H28" s="4">
        <v>0</v>
      </c>
      <c r="I28" s="4">
        <v>0</v>
      </c>
    </row>
    <row r="29" spans="1:9" x14ac:dyDescent="0.2">
      <c r="A29" t="s">
        <v>20</v>
      </c>
      <c r="B29" t="s">
        <v>44</v>
      </c>
      <c r="C29" s="5" t="s">
        <v>17</v>
      </c>
      <c r="D29" s="4">
        <v>0</v>
      </c>
      <c r="E29" s="4">
        <v>0</v>
      </c>
      <c r="F29" s="4">
        <v>0</v>
      </c>
      <c r="G29" s="4">
        <v>0</v>
      </c>
      <c r="H29" s="4">
        <v>0</v>
      </c>
      <c r="I29" s="4">
        <v>0</v>
      </c>
    </row>
    <row r="30" spans="1:9" x14ac:dyDescent="0.2">
      <c r="A30" t="s">
        <v>20</v>
      </c>
      <c r="B30" t="s">
        <v>45</v>
      </c>
      <c r="C30" s="4">
        <v>0</v>
      </c>
      <c r="D30" s="4">
        <v>0</v>
      </c>
      <c r="E30" s="4">
        <v>0</v>
      </c>
      <c r="F30" s="4">
        <v>0</v>
      </c>
      <c r="G30" s="5" t="s">
        <v>17</v>
      </c>
      <c r="H30" s="4">
        <v>30</v>
      </c>
      <c r="I30" s="4">
        <v>0</v>
      </c>
    </row>
    <row r="31" spans="1:9" x14ac:dyDescent="0.2">
      <c r="A31" t="s">
        <v>20</v>
      </c>
      <c r="B31" t="s">
        <v>38</v>
      </c>
      <c r="C31" s="4">
        <v>0</v>
      </c>
      <c r="D31" s="4">
        <v>0</v>
      </c>
      <c r="E31" s="4">
        <v>0</v>
      </c>
      <c r="F31" s="4">
        <v>0</v>
      </c>
      <c r="G31" s="4">
        <v>0</v>
      </c>
      <c r="H31" s="4">
        <v>0</v>
      </c>
      <c r="I31" s="4">
        <v>0</v>
      </c>
    </row>
    <row r="32" spans="1:9" x14ac:dyDescent="0.2">
      <c r="A32" t="s">
        <v>20</v>
      </c>
      <c r="B32" t="s">
        <v>46</v>
      </c>
      <c r="C32" s="4">
        <v>0</v>
      </c>
      <c r="D32" s="4">
        <v>0</v>
      </c>
      <c r="E32" s="4">
        <v>0</v>
      </c>
      <c r="F32" s="4">
        <v>0</v>
      </c>
      <c r="G32" s="4">
        <v>0</v>
      </c>
      <c r="H32" s="4">
        <v>0</v>
      </c>
      <c r="I32" s="4">
        <v>0</v>
      </c>
    </row>
    <row r="33" spans="1:9" x14ac:dyDescent="0.2">
      <c r="A33" t="s">
        <v>20</v>
      </c>
      <c r="B33" t="s">
        <v>39</v>
      </c>
      <c r="C33" s="4">
        <v>0</v>
      </c>
      <c r="D33" s="4">
        <v>0</v>
      </c>
      <c r="E33" s="4">
        <v>0</v>
      </c>
      <c r="F33" s="4">
        <v>0</v>
      </c>
      <c r="G33" s="4">
        <v>0</v>
      </c>
      <c r="H33" s="4">
        <v>0</v>
      </c>
      <c r="I33" s="5" t="s">
        <v>17</v>
      </c>
    </row>
    <row r="34" spans="1:9" x14ac:dyDescent="0.2">
      <c r="A34" t="s">
        <v>20</v>
      </c>
      <c r="B34" t="s">
        <v>40</v>
      </c>
      <c r="C34" s="4">
        <v>0</v>
      </c>
      <c r="D34" s="4">
        <v>0</v>
      </c>
      <c r="E34" s="4">
        <v>0</v>
      </c>
      <c r="F34" s="4">
        <v>0</v>
      </c>
      <c r="G34" s="4">
        <v>0</v>
      </c>
      <c r="H34" s="4">
        <v>0</v>
      </c>
      <c r="I34" s="4">
        <v>0</v>
      </c>
    </row>
    <row r="35" spans="1:9" x14ac:dyDescent="0.2">
      <c r="A35" t="s">
        <v>20</v>
      </c>
      <c r="B35" t="s">
        <v>47</v>
      </c>
      <c r="C35" s="4">
        <v>0</v>
      </c>
      <c r="D35" s="4">
        <v>0</v>
      </c>
      <c r="E35" s="4">
        <v>5</v>
      </c>
      <c r="F35" s="5" t="s">
        <v>17</v>
      </c>
      <c r="G35" s="4">
        <v>0</v>
      </c>
      <c r="H35" s="4">
        <v>0</v>
      </c>
      <c r="I35" s="4">
        <v>50</v>
      </c>
    </row>
    <row r="36" spans="1:9" x14ac:dyDescent="0.2">
      <c r="A36" t="s">
        <v>22</v>
      </c>
      <c r="B36" t="s">
        <v>41</v>
      </c>
      <c r="C36" s="4">
        <v>0</v>
      </c>
      <c r="D36" s="5" t="s">
        <v>17</v>
      </c>
      <c r="E36" s="5" t="s">
        <v>17</v>
      </c>
      <c r="F36" s="4">
        <v>0</v>
      </c>
      <c r="G36" s="4">
        <v>0</v>
      </c>
      <c r="H36" s="4">
        <v>45</v>
      </c>
      <c r="I36" s="4">
        <v>0</v>
      </c>
    </row>
    <row r="37" spans="1:9" x14ac:dyDescent="0.2">
      <c r="A37" t="s">
        <v>22</v>
      </c>
      <c r="B37" t="s">
        <v>42</v>
      </c>
      <c r="C37" s="4">
        <v>0</v>
      </c>
      <c r="D37" s="4">
        <v>0</v>
      </c>
      <c r="E37" s="4">
        <v>0</v>
      </c>
      <c r="F37" s="4">
        <v>0</v>
      </c>
      <c r="G37" s="4">
        <v>0</v>
      </c>
      <c r="H37" s="4">
        <v>0</v>
      </c>
      <c r="I37" s="4">
        <v>0</v>
      </c>
    </row>
    <row r="38" spans="1:9" x14ac:dyDescent="0.2">
      <c r="A38" t="s">
        <v>22</v>
      </c>
      <c r="B38" t="s">
        <v>43</v>
      </c>
      <c r="C38" s="4">
        <v>0</v>
      </c>
      <c r="D38" s="4">
        <v>0</v>
      </c>
      <c r="E38" s="4">
        <v>0</v>
      </c>
      <c r="F38" s="4">
        <v>0</v>
      </c>
      <c r="G38" s="4">
        <v>0</v>
      </c>
      <c r="H38" s="4">
        <v>0</v>
      </c>
      <c r="I38" s="4">
        <v>0</v>
      </c>
    </row>
    <row r="39" spans="1:9" x14ac:dyDescent="0.2">
      <c r="A39" t="s">
        <v>22</v>
      </c>
      <c r="B39" t="s">
        <v>48</v>
      </c>
      <c r="C39" s="4">
        <v>0</v>
      </c>
      <c r="D39" s="4">
        <v>0</v>
      </c>
      <c r="E39" s="4">
        <v>0</v>
      </c>
      <c r="F39" s="4">
        <v>0</v>
      </c>
      <c r="G39" s="4">
        <v>0</v>
      </c>
      <c r="H39" s="4">
        <v>0</v>
      </c>
      <c r="I39" s="4">
        <v>0</v>
      </c>
    </row>
    <row r="40" spans="1:9" x14ac:dyDescent="0.2">
      <c r="A40" t="s">
        <v>22</v>
      </c>
      <c r="B40" t="s">
        <v>49</v>
      </c>
      <c r="C40" s="4">
        <v>0</v>
      </c>
      <c r="D40" s="4">
        <v>0</v>
      </c>
      <c r="E40" s="4">
        <v>0</v>
      </c>
      <c r="F40" s="4">
        <v>0</v>
      </c>
      <c r="G40" s="4">
        <v>0</v>
      </c>
      <c r="H40" s="4">
        <v>0</v>
      </c>
      <c r="I40" s="4">
        <v>0</v>
      </c>
    </row>
    <row r="41" spans="1:9" x14ac:dyDescent="0.2">
      <c r="A41" t="s">
        <v>22</v>
      </c>
      <c r="B41" t="s">
        <v>44</v>
      </c>
      <c r="C41" s="4">
        <v>60</v>
      </c>
      <c r="D41" s="4">
        <v>55</v>
      </c>
      <c r="E41" s="4">
        <v>55</v>
      </c>
      <c r="F41" s="4">
        <v>60</v>
      </c>
      <c r="G41" s="4">
        <v>15</v>
      </c>
      <c r="H41" s="4">
        <v>140</v>
      </c>
      <c r="I41" s="4">
        <v>0</v>
      </c>
    </row>
    <row r="42" spans="1:9" x14ac:dyDescent="0.2">
      <c r="A42" t="s">
        <v>22</v>
      </c>
      <c r="B42" t="s">
        <v>50</v>
      </c>
      <c r="C42" s="4">
        <v>0</v>
      </c>
      <c r="D42" s="4">
        <v>0</v>
      </c>
      <c r="E42" s="5" t="s">
        <v>17</v>
      </c>
      <c r="F42" s="4">
        <v>0</v>
      </c>
      <c r="G42" s="5" t="s">
        <v>17</v>
      </c>
      <c r="H42" s="4">
        <v>0</v>
      </c>
      <c r="I42" s="4">
        <v>0</v>
      </c>
    </row>
    <row r="43" spans="1:9" x14ac:dyDescent="0.2">
      <c r="A43" t="s">
        <v>22</v>
      </c>
      <c r="B43" t="s">
        <v>51</v>
      </c>
      <c r="C43" s="4">
        <v>25</v>
      </c>
      <c r="D43" s="4">
        <v>30</v>
      </c>
      <c r="E43" s="4">
        <v>0</v>
      </c>
      <c r="F43" s="4">
        <v>0</v>
      </c>
      <c r="G43" s="4">
        <v>0</v>
      </c>
      <c r="H43" s="4">
        <v>0</v>
      </c>
      <c r="I43" s="4">
        <v>0</v>
      </c>
    </row>
    <row r="44" spans="1:9" x14ac:dyDescent="0.2">
      <c r="A44" t="s">
        <v>22</v>
      </c>
      <c r="B44" t="s">
        <v>52</v>
      </c>
      <c r="C44" s="4">
        <v>0</v>
      </c>
      <c r="D44" s="4">
        <v>0</v>
      </c>
      <c r="E44" s="4">
        <v>0</v>
      </c>
      <c r="F44" s="4">
        <v>0</v>
      </c>
      <c r="G44" s="4">
        <v>0</v>
      </c>
      <c r="H44" s="4">
        <v>0</v>
      </c>
      <c r="I44" s="4">
        <v>15</v>
      </c>
    </row>
    <row r="45" spans="1:9" x14ac:dyDescent="0.2">
      <c r="A45" t="s">
        <v>22</v>
      </c>
      <c r="B45" t="s">
        <v>45</v>
      </c>
      <c r="C45" s="5" t="s">
        <v>17</v>
      </c>
      <c r="D45" s="4">
        <v>0</v>
      </c>
      <c r="E45" s="4">
        <v>10</v>
      </c>
      <c r="F45" s="5" t="s">
        <v>17</v>
      </c>
      <c r="G45" s="5" t="s">
        <v>17</v>
      </c>
      <c r="H45" s="4">
        <v>55</v>
      </c>
      <c r="I45" s="4">
        <v>0</v>
      </c>
    </row>
    <row r="46" spans="1:9" x14ac:dyDescent="0.2">
      <c r="A46" t="s">
        <v>22</v>
      </c>
      <c r="B46" t="s">
        <v>38</v>
      </c>
      <c r="C46" s="4">
        <v>0</v>
      </c>
      <c r="D46" s="4">
        <v>0</v>
      </c>
      <c r="E46" s="4">
        <v>0</v>
      </c>
      <c r="F46" s="4">
        <v>0</v>
      </c>
      <c r="G46" s="4">
        <v>0</v>
      </c>
      <c r="H46" s="4">
        <v>0</v>
      </c>
      <c r="I46" s="4">
        <v>5</v>
      </c>
    </row>
    <row r="47" spans="1:9" x14ac:dyDescent="0.2">
      <c r="A47" t="s">
        <v>22</v>
      </c>
      <c r="B47" t="s">
        <v>53</v>
      </c>
      <c r="C47" s="4">
        <v>5</v>
      </c>
      <c r="D47" s="5" t="s">
        <v>17</v>
      </c>
      <c r="E47" s="5" t="s">
        <v>17</v>
      </c>
      <c r="F47" s="5" t="s">
        <v>17</v>
      </c>
      <c r="G47" s="5" t="s">
        <v>17</v>
      </c>
      <c r="H47" s="4">
        <v>10</v>
      </c>
      <c r="I47" s="4">
        <v>15</v>
      </c>
    </row>
    <row r="48" spans="1:9" x14ac:dyDescent="0.2">
      <c r="A48" t="s">
        <v>22</v>
      </c>
      <c r="B48" t="s">
        <v>54</v>
      </c>
      <c r="C48" s="4">
        <v>0</v>
      </c>
      <c r="D48" s="4">
        <v>0</v>
      </c>
      <c r="E48" s="4">
        <v>0</v>
      </c>
      <c r="F48" s="4">
        <v>0</v>
      </c>
      <c r="G48" s="4">
        <v>0</v>
      </c>
      <c r="H48" s="4">
        <v>0</v>
      </c>
      <c r="I48" s="4">
        <v>0</v>
      </c>
    </row>
    <row r="49" spans="1:9" x14ac:dyDescent="0.2">
      <c r="A49" t="s">
        <v>22</v>
      </c>
      <c r="B49" t="s">
        <v>55</v>
      </c>
      <c r="C49" s="4">
        <v>0</v>
      </c>
      <c r="D49" s="4">
        <v>0</v>
      </c>
      <c r="E49" s="4">
        <v>0</v>
      </c>
      <c r="F49" s="4">
        <v>0</v>
      </c>
      <c r="G49" s="4">
        <v>0</v>
      </c>
      <c r="H49" s="4">
        <v>0</v>
      </c>
      <c r="I49" s="4">
        <v>0</v>
      </c>
    </row>
    <row r="50" spans="1:9" x14ac:dyDescent="0.2">
      <c r="A50" t="s">
        <v>22</v>
      </c>
      <c r="B50" t="s">
        <v>46</v>
      </c>
      <c r="C50" s="4">
        <v>0</v>
      </c>
      <c r="D50" s="4">
        <v>0</v>
      </c>
      <c r="E50" s="4">
        <v>0</v>
      </c>
      <c r="F50" s="4">
        <v>0</v>
      </c>
      <c r="G50" s="4">
        <v>0</v>
      </c>
      <c r="H50" s="4">
        <v>0</v>
      </c>
      <c r="I50" s="4">
        <v>0</v>
      </c>
    </row>
    <row r="51" spans="1:9" x14ac:dyDescent="0.2">
      <c r="A51" t="s">
        <v>22</v>
      </c>
      <c r="B51" t="s">
        <v>39</v>
      </c>
      <c r="C51" s="4">
        <v>15</v>
      </c>
      <c r="D51" s="4">
        <v>0</v>
      </c>
      <c r="E51" s="5" t="s">
        <v>17</v>
      </c>
      <c r="F51" s="5" t="s">
        <v>17</v>
      </c>
      <c r="G51" s="5" t="s">
        <v>17</v>
      </c>
      <c r="H51" s="4">
        <v>5</v>
      </c>
      <c r="I51" s="4">
        <v>0</v>
      </c>
    </row>
    <row r="52" spans="1:9" x14ac:dyDescent="0.2">
      <c r="A52" t="s">
        <v>22</v>
      </c>
      <c r="B52" t="s">
        <v>40</v>
      </c>
      <c r="C52" s="4">
        <v>5</v>
      </c>
      <c r="D52" s="4">
        <v>0</v>
      </c>
      <c r="E52" s="4">
        <v>0</v>
      </c>
      <c r="F52" s="5" t="s">
        <v>17</v>
      </c>
      <c r="G52" s="4">
        <v>0</v>
      </c>
      <c r="H52" s="4">
        <v>0</v>
      </c>
      <c r="I52" s="4">
        <v>0</v>
      </c>
    </row>
    <row r="53" spans="1:9" x14ac:dyDescent="0.2">
      <c r="A53" t="s">
        <v>22</v>
      </c>
      <c r="B53" t="s">
        <v>47</v>
      </c>
      <c r="C53" s="4">
        <v>0</v>
      </c>
      <c r="D53" s="4">
        <v>0</v>
      </c>
      <c r="E53" s="4">
        <v>10</v>
      </c>
      <c r="F53" s="4">
        <v>10</v>
      </c>
      <c r="G53" s="4">
        <v>0</v>
      </c>
      <c r="H53" s="4">
        <v>10</v>
      </c>
      <c r="I53" s="4">
        <v>0</v>
      </c>
    </row>
    <row r="54" spans="1:9" x14ac:dyDescent="0.2">
      <c r="A54" t="s">
        <v>24</v>
      </c>
      <c r="B54" t="s">
        <v>56</v>
      </c>
      <c r="C54" s="5" t="s">
        <v>17</v>
      </c>
      <c r="D54" s="4">
        <v>60</v>
      </c>
      <c r="E54" s="5" t="s">
        <v>17</v>
      </c>
      <c r="F54" s="4">
        <v>55</v>
      </c>
      <c r="G54" s="4">
        <v>55</v>
      </c>
      <c r="H54" s="4">
        <v>80</v>
      </c>
      <c r="I54" s="4">
        <v>0</v>
      </c>
    </row>
    <row r="55" spans="1:9" x14ac:dyDescent="0.2">
      <c r="A55" t="s">
        <v>24</v>
      </c>
      <c r="B55" t="s">
        <v>41</v>
      </c>
      <c r="C55" s="4">
        <v>0</v>
      </c>
      <c r="D55" s="5" t="s">
        <v>17</v>
      </c>
      <c r="E55" s="5" t="s">
        <v>17</v>
      </c>
      <c r="F55" s="4">
        <v>0</v>
      </c>
      <c r="G55" s="4">
        <v>0</v>
      </c>
      <c r="H55" s="4">
        <v>0</v>
      </c>
      <c r="I55" s="4">
        <v>0</v>
      </c>
    </row>
    <row r="56" spans="1:9" x14ac:dyDescent="0.2">
      <c r="A56" t="s">
        <v>24</v>
      </c>
      <c r="B56" t="s">
        <v>42</v>
      </c>
      <c r="C56" s="4">
        <v>0</v>
      </c>
      <c r="D56" s="4">
        <v>0</v>
      </c>
      <c r="E56" s="4">
        <v>0</v>
      </c>
      <c r="F56" s="4">
        <v>0</v>
      </c>
      <c r="G56" s="4">
        <v>0</v>
      </c>
      <c r="H56" s="5" t="s">
        <v>17</v>
      </c>
      <c r="I56" s="4">
        <v>0</v>
      </c>
    </row>
    <row r="57" spans="1:9" x14ac:dyDescent="0.2">
      <c r="A57" t="s">
        <v>24</v>
      </c>
      <c r="B57" t="s">
        <v>43</v>
      </c>
      <c r="C57" s="4">
        <v>0</v>
      </c>
      <c r="D57" s="4">
        <v>0</v>
      </c>
      <c r="E57" s="4">
        <v>0</v>
      </c>
      <c r="F57" s="4">
        <v>0</v>
      </c>
      <c r="G57" s="4">
        <v>0</v>
      </c>
      <c r="H57" s="5" t="s">
        <v>30</v>
      </c>
      <c r="I57" s="5" t="s">
        <v>30</v>
      </c>
    </row>
    <row r="58" spans="1:9" x14ac:dyDescent="0.2">
      <c r="A58" t="s">
        <v>24</v>
      </c>
      <c r="B58" t="s">
        <v>57</v>
      </c>
      <c r="C58" s="5" t="s">
        <v>30</v>
      </c>
      <c r="D58" s="5" t="s">
        <v>30</v>
      </c>
      <c r="E58" s="5" t="s">
        <v>30</v>
      </c>
      <c r="F58" s="5" t="s">
        <v>30</v>
      </c>
      <c r="G58" s="5" t="s">
        <v>30</v>
      </c>
      <c r="H58" s="4">
        <v>0</v>
      </c>
      <c r="I58" s="4">
        <v>0</v>
      </c>
    </row>
    <row r="59" spans="1:9" x14ac:dyDescent="0.2">
      <c r="A59" t="s">
        <v>24</v>
      </c>
      <c r="B59" t="s">
        <v>58</v>
      </c>
      <c r="C59" s="4">
        <v>10</v>
      </c>
      <c r="D59" s="4">
        <v>0</v>
      </c>
      <c r="E59" s="5" t="s">
        <v>30</v>
      </c>
      <c r="F59" s="5" t="s">
        <v>30</v>
      </c>
      <c r="G59" s="5" t="s">
        <v>30</v>
      </c>
      <c r="H59" s="5" t="s">
        <v>30</v>
      </c>
      <c r="I59" s="5" t="s">
        <v>30</v>
      </c>
    </row>
    <row r="60" spans="1:9" x14ac:dyDescent="0.2">
      <c r="A60" t="s">
        <v>24</v>
      </c>
      <c r="B60" t="s">
        <v>59</v>
      </c>
      <c r="C60" s="4">
        <v>25</v>
      </c>
      <c r="D60" s="4">
        <v>10</v>
      </c>
      <c r="E60" s="4">
        <v>20</v>
      </c>
      <c r="F60" s="4">
        <v>20</v>
      </c>
      <c r="G60" s="4">
        <v>15</v>
      </c>
      <c r="H60" s="4">
        <v>30</v>
      </c>
      <c r="I60" s="4">
        <v>0</v>
      </c>
    </row>
    <row r="61" spans="1:9" x14ac:dyDescent="0.2">
      <c r="A61" t="s">
        <v>24</v>
      </c>
      <c r="B61" t="s">
        <v>51</v>
      </c>
      <c r="C61" s="4">
        <v>100</v>
      </c>
      <c r="D61" s="4">
        <v>45</v>
      </c>
      <c r="E61" s="4">
        <v>130</v>
      </c>
      <c r="F61" s="4">
        <v>5</v>
      </c>
      <c r="G61" s="4">
        <v>105</v>
      </c>
      <c r="H61" s="4">
        <v>190</v>
      </c>
      <c r="I61" s="4">
        <v>0</v>
      </c>
    </row>
    <row r="62" spans="1:9" x14ac:dyDescent="0.2">
      <c r="A62" t="s">
        <v>24</v>
      </c>
      <c r="B62" t="s">
        <v>45</v>
      </c>
      <c r="C62" s="4">
        <v>10</v>
      </c>
      <c r="D62" s="4">
        <v>0</v>
      </c>
      <c r="E62" s="4">
        <v>0</v>
      </c>
      <c r="F62" s="4">
        <v>0</v>
      </c>
      <c r="G62" s="4">
        <v>0</v>
      </c>
      <c r="H62" s="5" t="s">
        <v>30</v>
      </c>
      <c r="I62" s="5" t="s">
        <v>30</v>
      </c>
    </row>
    <row r="63" spans="1:9" x14ac:dyDescent="0.2">
      <c r="A63" t="s">
        <v>24</v>
      </c>
      <c r="B63" t="s">
        <v>38</v>
      </c>
      <c r="C63" s="5" t="s">
        <v>17</v>
      </c>
      <c r="D63" s="4">
        <v>0</v>
      </c>
      <c r="E63" s="4">
        <v>0</v>
      </c>
      <c r="F63" s="4">
        <v>0</v>
      </c>
      <c r="G63" s="4">
        <v>0</v>
      </c>
      <c r="H63" s="5" t="s">
        <v>17</v>
      </c>
      <c r="I63" s="4">
        <v>5</v>
      </c>
    </row>
    <row r="64" spans="1:9" x14ac:dyDescent="0.2">
      <c r="A64" t="s">
        <v>24</v>
      </c>
      <c r="B64" t="s">
        <v>53</v>
      </c>
      <c r="C64" s="4">
        <v>35</v>
      </c>
      <c r="D64" s="4">
        <v>20</v>
      </c>
      <c r="E64" s="4">
        <v>5</v>
      </c>
      <c r="F64" s="4">
        <v>10</v>
      </c>
      <c r="G64" s="5" t="s">
        <v>17</v>
      </c>
      <c r="H64" s="4">
        <v>0</v>
      </c>
      <c r="I64" s="4">
        <v>0</v>
      </c>
    </row>
    <row r="65" spans="1:9" x14ac:dyDescent="0.2">
      <c r="A65" t="s">
        <v>24</v>
      </c>
      <c r="B65" t="s">
        <v>54</v>
      </c>
      <c r="C65" s="5" t="s">
        <v>17</v>
      </c>
      <c r="D65" s="4">
        <v>0</v>
      </c>
      <c r="E65" s="4">
        <v>0</v>
      </c>
      <c r="F65" s="4">
        <v>0</v>
      </c>
      <c r="G65" s="4">
        <v>0</v>
      </c>
      <c r="H65" s="4">
        <v>0</v>
      </c>
      <c r="I65" s="4">
        <v>0</v>
      </c>
    </row>
    <row r="66" spans="1:9" x14ac:dyDescent="0.2">
      <c r="A66" t="s">
        <v>24</v>
      </c>
      <c r="B66" t="s">
        <v>46</v>
      </c>
      <c r="C66" s="4">
        <v>0</v>
      </c>
      <c r="D66" s="4">
        <v>0</v>
      </c>
      <c r="E66" s="4">
        <v>0</v>
      </c>
      <c r="F66" s="4">
        <v>0</v>
      </c>
      <c r="G66" s="4">
        <v>0</v>
      </c>
      <c r="H66" s="4">
        <v>0</v>
      </c>
      <c r="I66" s="4">
        <v>0</v>
      </c>
    </row>
    <row r="67" spans="1:9" x14ac:dyDescent="0.2">
      <c r="A67" t="s">
        <v>24</v>
      </c>
      <c r="B67" t="s">
        <v>39</v>
      </c>
      <c r="C67" s="4">
        <v>50</v>
      </c>
      <c r="D67" s="4">
        <v>65</v>
      </c>
      <c r="E67" s="4">
        <v>65</v>
      </c>
      <c r="F67" s="4">
        <v>50</v>
      </c>
      <c r="G67" s="4">
        <v>60</v>
      </c>
      <c r="H67" s="4">
        <v>40</v>
      </c>
      <c r="I67" s="4">
        <v>0</v>
      </c>
    </row>
    <row r="68" spans="1:9" x14ac:dyDescent="0.2">
      <c r="A68" t="s">
        <v>24</v>
      </c>
      <c r="B68" t="s">
        <v>47</v>
      </c>
      <c r="C68" s="4">
        <v>0</v>
      </c>
      <c r="D68" s="4">
        <v>5</v>
      </c>
      <c r="E68" s="4">
        <v>25</v>
      </c>
      <c r="F68" s="4">
        <v>35</v>
      </c>
      <c r="G68" s="4">
        <v>10</v>
      </c>
      <c r="H68" s="4">
        <v>65</v>
      </c>
      <c r="I68" s="4">
        <v>0</v>
      </c>
    </row>
    <row r="69" spans="1:9" x14ac:dyDescent="0.2">
      <c r="A69" t="s">
        <v>26</v>
      </c>
      <c r="B69" t="s">
        <v>41</v>
      </c>
      <c r="C69" s="5" t="s">
        <v>17</v>
      </c>
      <c r="D69" s="4">
        <v>20</v>
      </c>
      <c r="E69" s="5" t="s">
        <v>17</v>
      </c>
      <c r="F69" s="5" t="s">
        <v>17</v>
      </c>
      <c r="G69" s="5" t="s">
        <v>17</v>
      </c>
      <c r="H69" s="5" t="s">
        <v>17</v>
      </c>
      <c r="I69" s="4">
        <v>0</v>
      </c>
    </row>
    <row r="70" spans="1:9" x14ac:dyDescent="0.2">
      <c r="A70" t="s">
        <v>26</v>
      </c>
      <c r="B70" t="s">
        <v>43</v>
      </c>
      <c r="C70" s="4">
        <v>0</v>
      </c>
      <c r="D70" s="4">
        <v>0</v>
      </c>
      <c r="E70" s="4">
        <v>0</v>
      </c>
      <c r="F70" s="5" t="s">
        <v>30</v>
      </c>
      <c r="G70" s="5" t="s">
        <v>30</v>
      </c>
      <c r="H70" s="5" t="s">
        <v>30</v>
      </c>
      <c r="I70" s="5" t="s">
        <v>30</v>
      </c>
    </row>
    <row r="71" spans="1:9" x14ac:dyDescent="0.2">
      <c r="A71" t="s">
        <v>26</v>
      </c>
      <c r="B71" t="s">
        <v>58</v>
      </c>
      <c r="C71" s="4">
        <v>5</v>
      </c>
      <c r="D71" s="4">
        <v>0</v>
      </c>
      <c r="E71" s="5" t="s">
        <v>30</v>
      </c>
      <c r="F71" s="5" t="s">
        <v>30</v>
      </c>
      <c r="G71" s="5" t="s">
        <v>30</v>
      </c>
      <c r="H71" s="5" t="s">
        <v>30</v>
      </c>
      <c r="I71" s="5" t="s">
        <v>30</v>
      </c>
    </row>
    <row r="72" spans="1:9" x14ac:dyDescent="0.2">
      <c r="A72" t="s">
        <v>26</v>
      </c>
      <c r="B72" t="s">
        <v>59</v>
      </c>
      <c r="C72" s="4">
        <v>60</v>
      </c>
      <c r="D72" s="4">
        <v>110</v>
      </c>
      <c r="E72" s="4">
        <v>35</v>
      </c>
      <c r="F72" s="4">
        <v>40</v>
      </c>
      <c r="G72" s="4">
        <v>30</v>
      </c>
      <c r="H72" s="4">
        <v>50</v>
      </c>
      <c r="I72" s="5" t="s">
        <v>17</v>
      </c>
    </row>
    <row r="73" spans="1:9" x14ac:dyDescent="0.2">
      <c r="A73" t="s">
        <v>26</v>
      </c>
      <c r="B73" t="s">
        <v>51</v>
      </c>
      <c r="C73" s="4">
        <v>0</v>
      </c>
      <c r="D73" s="4">
        <v>0</v>
      </c>
      <c r="E73" s="5" t="s">
        <v>30</v>
      </c>
      <c r="F73" s="5" t="s">
        <v>30</v>
      </c>
      <c r="G73" s="5" t="s">
        <v>30</v>
      </c>
      <c r="H73" s="5" t="s">
        <v>30</v>
      </c>
      <c r="I73" s="5" t="s">
        <v>30</v>
      </c>
    </row>
    <row r="74" spans="1:9" x14ac:dyDescent="0.2">
      <c r="A74" t="s">
        <v>26</v>
      </c>
      <c r="B74" t="s">
        <v>45</v>
      </c>
      <c r="C74" s="4">
        <v>0</v>
      </c>
      <c r="D74" s="4">
        <v>0</v>
      </c>
      <c r="E74" s="4">
        <v>0</v>
      </c>
      <c r="F74" s="4">
        <v>0</v>
      </c>
      <c r="G74" s="4">
        <v>0</v>
      </c>
      <c r="H74" s="5" t="s">
        <v>30</v>
      </c>
      <c r="I74" s="5" t="s">
        <v>30</v>
      </c>
    </row>
    <row r="75" spans="1:9" x14ac:dyDescent="0.2">
      <c r="A75" t="s">
        <v>26</v>
      </c>
      <c r="B75" t="s">
        <v>38</v>
      </c>
      <c r="C75" s="4">
        <v>0</v>
      </c>
      <c r="D75" s="4">
        <v>0</v>
      </c>
      <c r="E75" s="4">
        <v>0</v>
      </c>
      <c r="F75" s="4">
        <v>0</v>
      </c>
      <c r="G75" s="5" t="s">
        <v>17</v>
      </c>
      <c r="H75" s="5" t="s">
        <v>17</v>
      </c>
      <c r="I75" s="4">
        <v>0</v>
      </c>
    </row>
    <row r="76" spans="1:9" x14ac:dyDescent="0.2">
      <c r="A76" t="s">
        <v>26</v>
      </c>
      <c r="B76" t="s">
        <v>53</v>
      </c>
      <c r="C76" s="4">
        <v>0</v>
      </c>
      <c r="D76" s="4">
        <v>0</v>
      </c>
      <c r="E76" s="4">
        <v>0</v>
      </c>
      <c r="F76" s="5" t="s">
        <v>30</v>
      </c>
      <c r="G76" s="5" t="s">
        <v>30</v>
      </c>
      <c r="H76" s="5" t="s">
        <v>30</v>
      </c>
      <c r="I76" s="5" t="s">
        <v>30</v>
      </c>
    </row>
    <row r="77" spans="1:9" x14ac:dyDescent="0.2">
      <c r="A77" t="s">
        <v>26</v>
      </c>
      <c r="B77" t="s">
        <v>46</v>
      </c>
      <c r="C77" s="4">
        <v>0</v>
      </c>
      <c r="D77" s="4">
        <v>0</v>
      </c>
      <c r="E77" s="4">
        <v>0</v>
      </c>
      <c r="F77" s="4">
        <v>0</v>
      </c>
      <c r="G77" s="4">
        <v>0</v>
      </c>
      <c r="H77" s="4">
        <v>0</v>
      </c>
      <c r="I77" s="4">
        <v>0</v>
      </c>
    </row>
    <row r="78" spans="1:9" x14ac:dyDescent="0.2">
      <c r="A78" t="s">
        <v>26</v>
      </c>
      <c r="B78" t="s">
        <v>39</v>
      </c>
      <c r="C78" s="4">
        <v>20</v>
      </c>
      <c r="D78" s="4">
        <v>10</v>
      </c>
      <c r="E78" s="4">
        <v>5</v>
      </c>
      <c r="F78" s="4">
        <v>5</v>
      </c>
      <c r="G78" s="4">
        <v>10</v>
      </c>
      <c r="H78" s="5" t="s">
        <v>17</v>
      </c>
      <c r="I78" s="4">
        <v>10</v>
      </c>
    </row>
    <row r="79" spans="1:9" x14ac:dyDescent="0.2">
      <c r="A79" t="s">
        <v>26</v>
      </c>
      <c r="B79" t="s">
        <v>60</v>
      </c>
      <c r="C79" s="4">
        <v>25</v>
      </c>
      <c r="D79" s="4">
        <v>0</v>
      </c>
      <c r="E79" s="4">
        <v>0</v>
      </c>
      <c r="F79" s="4">
        <v>0</v>
      </c>
      <c r="G79" s="4">
        <v>0</v>
      </c>
      <c r="H79" s="4">
        <v>0</v>
      </c>
      <c r="I79" s="4">
        <v>0</v>
      </c>
    </row>
    <row r="80" spans="1:9" x14ac:dyDescent="0.2">
      <c r="A80" t="s">
        <v>28</v>
      </c>
      <c r="B80" t="s">
        <v>45</v>
      </c>
      <c r="C80" s="4">
        <v>0</v>
      </c>
      <c r="D80" s="4">
        <v>0</v>
      </c>
      <c r="E80" s="4">
        <v>0</v>
      </c>
      <c r="F80" s="5" t="s">
        <v>30</v>
      </c>
      <c r="G80" s="5" t="s">
        <v>30</v>
      </c>
      <c r="H80" s="5" t="s">
        <v>30</v>
      </c>
      <c r="I80" s="5" t="s">
        <v>30</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80"/>
  <sheetViews>
    <sheetView workbookViewId="0"/>
  </sheetViews>
  <sheetFormatPr defaultColWidth="11.109375" defaultRowHeight="15" x14ac:dyDescent="0.2"/>
  <cols>
    <col min="1" max="1" width="6.6640625" customWidth="1"/>
    <col min="2" max="2" width="52.6640625" customWidth="1"/>
    <col min="3" max="9" width="19.6640625" customWidth="1"/>
  </cols>
  <sheetData>
    <row r="1" spans="1:9" ht="30" customHeight="1" x14ac:dyDescent="0.2">
      <c r="A1" s="12" t="s">
        <v>82</v>
      </c>
    </row>
    <row r="2" spans="1:9" x14ac:dyDescent="0.2">
      <c r="A2" t="s">
        <v>61</v>
      </c>
    </row>
    <row r="3" spans="1:9" x14ac:dyDescent="0.2">
      <c r="A3" t="s">
        <v>62</v>
      </c>
    </row>
    <row r="4" spans="1:9" ht="15.75" x14ac:dyDescent="0.25">
      <c r="A4" s="3" t="s">
        <v>6</v>
      </c>
      <c r="B4" s="3" t="s">
        <v>7</v>
      </c>
      <c r="C4" s="3" t="s">
        <v>8</v>
      </c>
      <c r="D4" s="3" t="s">
        <v>9</v>
      </c>
      <c r="E4" s="3" t="s">
        <v>10</v>
      </c>
      <c r="F4" s="3" t="s">
        <v>11</v>
      </c>
      <c r="G4" s="3" t="s">
        <v>12</v>
      </c>
      <c r="H4" s="3" t="s">
        <v>13</v>
      </c>
      <c r="I4" s="3" t="s">
        <v>14</v>
      </c>
    </row>
    <row r="5" spans="1:9" x14ac:dyDescent="0.2">
      <c r="A5" t="s">
        <v>15</v>
      </c>
      <c r="B5" t="s">
        <v>16</v>
      </c>
      <c r="C5" s="4">
        <v>55</v>
      </c>
      <c r="D5" s="4">
        <v>40</v>
      </c>
      <c r="E5" s="4">
        <v>50</v>
      </c>
      <c r="F5" s="4">
        <v>25</v>
      </c>
      <c r="G5" s="4">
        <v>10</v>
      </c>
      <c r="H5" s="4">
        <v>15</v>
      </c>
      <c r="I5" s="4">
        <v>25</v>
      </c>
    </row>
    <row r="6" spans="1:9" x14ac:dyDescent="0.2">
      <c r="A6" t="s">
        <v>18</v>
      </c>
      <c r="B6" t="s">
        <v>19</v>
      </c>
      <c r="C6" s="4">
        <v>50</v>
      </c>
      <c r="D6" s="4">
        <v>50</v>
      </c>
      <c r="E6" s="4">
        <v>25</v>
      </c>
      <c r="F6" s="4">
        <v>70</v>
      </c>
      <c r="G6" s="4">
        <v>65</v>
      </c>
      <c r="H6" s="4">
        <v>170</v>
      </c>
      <c r="I6" s="4">
        <v>115</v>
      </c>
    </row>
    <row r="7" spans="1:9" x14ac:dyDescent="0.2">
      <c r="A7" t="s">
        <v>20</v>
      </c>
      <c r="B7" t="s">
        <v>21</v>
      </c>
      <c r="C7" s="4">
        <v>250</v>
      </c>
      <c r="D7" s="4">
        <v>75</v>
      </c>
      <c r="E7" s="4">
        <v>105</v>
      </c>
      <c r="F7" s="4">
        <v>200</v>
      </c>
      <c r="G7" s="4">
        <v>285</v>
      </c>
      <c r="H7" s="4">
        <v>340</v>
      </c>
      <c r="I7" s="4">
        <v>485</v>
      </c>
    </row>
    <row r="8" spans="1:9" x14ac:dyDescent="0.2">
      <c r="A8" t="s">
        <v>22</v>
      </c>
      <c r="B8" t="s">
        <v>23</v>
      </c>
      <c r="C8" s="4">
        <v>955</v>
      </c>
      <c r="D8" s="4">
        <v>735</v>
      </c>
      <c r="E8" s="4">
        <v>670</v>
      </c>
      <c r="F8" s="4">
        <v>750</v>
      </c>
      <c r="G8" s="4">
        <v>790</v>
      </c>
      <c r="H8" s="4">
        <v>750</v>
      </c>
      <c r="I8" s="4">
        <v>475</v>
      </c>
    </row>
    <row r="9" spans="1:9" x14ac:dyDescent="0.2">
      <c r="A9" t="s">
        <v>24</v>
      </c>
      <c r="B9" t="s">
        <v>25</v>
      </c>
      <c r="C9" s="4">
        <v>1210</v>
      </c>
      <c r="D9" s="4">
        <v>920</v>
      </c>
      <c r="E9" s="4">
        <v>790</v>
      </c>
      <c r="F9" s="4">
        <v>525</v>
      </c>
      <c r="G9" s="4">
        <v>155</v>
      </c>
      <c r="H9" s="4">
        <v>305</v>
      </c>
      <c r="I9" s="4">
        <v>310</v>
      </c>
    </row>
    <row r="10" spans="1:9" x14ac:dyDescent="0.2">
      <c r="A10" t="s">
        <v>26</v>
      </c>
      <c r="B10" t="s">
        <v>27</v>
      </c>
      <c r="C10" s="4">
        <v>775</v>
      </c>
      <c r="D10" s="4">
        <v>545</v>
      </c>
      <c r="E10" s="4">
        <v>445</v>
      </c>
      <c r="F10" s="4">
        <v>280</v>
      </c>
      <c r="G10" s="4">
        <v>310</v>
      </c>
      <c r="H10" s="4">
        <v>480</v>
      </c>
      <c r="I10" s="4">
        <v>505</v>
      </c>
    </row>
    <row r="11" spans="1:9" x14ac:dyDescent="0.2">
      <c r="A11" t="s">
        <v>28</v>
      </c>
      <c r="B11" t="s">
        <v>29</v>
      </c>
      <c r="C11" s="4">
        <v>0</v>
      </c>
      <c r="D11" s="4">
        <v>0</v>
      </c>
      <c r="E11" s="4">
        <v>0</v>
      </c>
      <c r="F11" s="5" t="s">
        <v>30</v>
      </c>
      <c r="G11" s="5" t="s">
        <v>30</v>
      </c>
      <c r="H11" s="5" t="s">
        <v>30</v>
      </c>
      <c r="I11" s="5" t="s">
        <v>30</v>
      </c>
    </row>
    <row r="12" spans="1:9" x14ac:dyDescent="0.2">
      <c r="A12" s="8" t="s">
        <v>15</v>
      </c>
      <c r="B12" s="8" t="s">
        <v>31</v>
      </c>
      <c r="C12" s="7">
        <v>20</v>
      </c>
      <c r="D12" s="6" t="s">
        <v>17</v>
      </c>
      <c r="E12" s="7">
        <v>10</v>
      </c>
      <c r="F12" s="7">
        <v>5</v>
      </c>
      <c r="G12" s="6" t="s">
        <v>30</v>
      </c>
      <c r="H12" s="6" t="s">
        <v>30</v>
      </c>
      <c r="I12" s="6" t="s">
        <v>30</v>
      </c>
    </row>
    <row r="13" spans="1:9" x14ac:dyDescent="0.2">
      <c r="A13" t="s">
        <v>15</v>
      </c>
      <c r="B13" t="s">
        <v>32</v>
      </c>
      <c r="C13" s="4">
        <v>15</v>
      </c>
      <c r="D13" s="4">
        <v>15</v>
      </c>
      <c r="E13" s="4">
        <v>15</v>
      </c>
      <c r="F13" s="4">
        <v>10</v>
      </c>
      <c r="G13" s="5" t="s">
        <v>30</v>
      </c>
      <c r="H13" s="5" t="s">
        <v>30</v>
      </c>
      <c r="I13" s="5" t="s">
        <v>30</v>
      </c>
    </row>
    <row r="14" spans="1:9" x14ac:dyDescent="0.2">
      <c r="A14" t="s">
        <v>15</v>
      </c>
      <c r="B14" t="s">
        <v>33</v>
      </c>
      <c r="C14" s="5" t="s">
        <v>17</v>
      </c>
      <c r="D14" s="4">
        <v>5</v>
      </c>
      <c r="E14" s="4">
        <v>5</v>
      </c>
      <c r="F14" s="4">
        <v>0</v>
      </c>
      <c r="G14" s="5" t="s">
        <v>30</v>
      </c>
      <c r="H14" s="5" t="s">
        <v>30</v>
      </c>
      <c r="I14" s="5" t="s">
        <v>30</v>
      </c>
    </row>
    <row r="15" spans="1:9" x14ac:dyDescent="0.2">
      <c r="A15" t="s">
        <v>15</v>
      </c>
      <c r="B15" t="s">
        <v>34</v>
      </c>
      <c r="C15" s="5" t="s">
        <v>17</v>
      </c>
      <c r="D15" s="5" t="s">
        <v>17</v>
      </c>
      <c r="E15" s="5" t="s">
        <v>17</v>
      </c>
      <c r="F15" s="4">
        <v>5</v>
      </c>
      <c r="G15" s="4">
        <v>0</v>
      </c>
      <c r="H15" s="4">
        <v>0</v>
      </c>
      <c r="I15" s="4">
        <v>0</v>
      </c>
    </row>
    <row r="16" spans="1:9" x14ac:dyDescent="0.2">
      <c r="A16" t="s">
        <v>15</v>
      </c>
      <c r="B16" t="s">
        <v>35</v>
      </c>
      <c r="C16" s="4">
        <v>5</v>
      </c>
      <c r="D16" s="5" t="s">
        <v>17</v>
      </c>
      <c r="E16" s="4">
        <v>10</v>
      </c>
      <c r="F16" s="5" t="s">
        <v>17</v>
      </c>
      <c r="G16" s="4">
        <v>5</v>
      </c>
      <c r="H16" s="5" t="s">
        <v>17</v>
      </c>
      <c r="I16" s="4">
        <v>10</v>
      </c>
    </row>
    <row r="17" spans="1:9" x14ac:dyDescent="0.2">
      <c r="A17" t="s">
        <v>15</v>
      </c>
      <c r="B17" t="s">
        <v>36</v>
      </c>
      <c r="C17" s="4">
        <v>5</v>
      </c>
      <c r="D17" s="5" t="s">
        <v>17</v>
      </c>
      <c r="E17" s="4">
        <v>5</v>
      </c>
      <c r="F17" s="5" t="s">
        <v>17</v>
      </c>
      <c r="G17" s="5" t="s">
        <v>17</v>
      </c>
      <c r="H17" s="5" t="s">
        <v>17</v>
      </c>
      <c r="I17" s="4">
        <v>5</v>
      </c>
    </row>
    <row r="18" spans="1:9" x14ac:dyDescent="0.2">
      <c r="A18" t="s">
        <v>15</v>
      </c>
      <c r="B18" t="s">
        <v>37</v>
      </c>
      <c r="C18" s="5" t="s">
        <v>17</v>
      </c>
      <c r="D18" s="4">
        <v>10</v>
      </c>
      <c r="E18" s="5" t="s">
        <v>17</v>
      </c>
      <c r="F18" s="5" t="s">
        <v>17</v>
      </c>
      <c r="G18" s="5" t="s">
        <v>17</v>
      </c>
      <c r="H18" s="4">
        <v>10</v>
      </c>
      <c r="I18" s="4">
        <v>5</v>
      </c>
    </row>
    <row r="19" spans="1:9" x14ac:dyDescent="0.2">
      <c r="A19" t="s">
        <v>18</v>
      </c>
      <c r="B19" t="s">
        <v>34</v>
      </c>
      <c r="C19" s="4">
        <v>0</v>
      </c>
      <c r="D19" s="4">
        <v>5</v>
      </c>
      <c r="E19" s="4">
        <v>20</v>
      </c>
      <c r="F19" s="4">
        <v>5</v>
      </c>
      <c r="G19" s="4">
        <v>5</v>
      </c>
      <c r="H19" s="4">
        <v>10</v>
      </c>
      <c r="I19" s="5" t="s">
        <v>17</v>
      </c>
    </row>
    <row r="20" spans="1:9" x14ac:dyDescent="0.2">
      <c r="A20" t="s">
        <v>18</v>
      </c>
      <c r="B20" t="s">
        <v>35</v>
      </c>
      <c r="C20" s="4">
        <v>5</v>
      </c>
      <c r="D20" s="4">
        <v>15</v>
      </c>
      <c r="E20" s="4">
        <v>0</v>
      </c>
      <c r="F20" s="4">
        <v>5</v>
      </c>
      <c r="G20" s="4">
        <v>15</v>
      </c>
      <c r="H20" s="4">
        <v>25</v>
      </c>
      <c r="I20" s="4">
        <v>5</v>
      </c>
    </row>
    <row r="21" spans="1:9" x14ac:dyDescent="0.2">
      <c r="A21" t="s">
        <v>18</v>
      </c>
      <c r="B21" t="s">
        <v>36</v>
      </c>
      <c r="C21" s="4">
        <v>10</v>
      </c>
      <c r="D21" s="4">
        <v>0</v>
      </c>
      <c r="E21" s="5" t="s">
        <v>17</v>
      </c>
      <c r="F21" s="4">
        <v>15</v>
      </c>
      <c r="G21" s="4">
        <v>20</v>
      </c>
      <c r="H21" s="4">
        <v>10</v>
      </c>
      <c r="I21" s="4">
        <v>85</v>
      </c>
    </row>
    <row r="22" spans="1:9" x14ac:dyDescent="0.2">
      <c r="A22" t="s">
        <v>18</v>
      </c>
      <c r="B22" t="s">
        <v>37</v>
      </c>
      <c r="C22" s="5" t="s">
        <v>17</v>
      </c>
      <c r="D22" s="4">
        <v>0</v>
      </c>
      <c r="E22" s="5" t="s">
        <v>17</v>
      </c>
      <c r="F22" s="4">
        <v>5</v>
      </c>
      <c r="G22" s="4">
        <v>20</v>
      </c>
      <c r="H22" s="4">
        <v>100</v>
      </c>
      <c r="I22" s="4">
        <v>5</v>
      </c>
    </row>
    <row r="23" spans="1:9" x14ac:dyDescent="0.2">
      <c r="A23" t="s">
        <v>18</v>
      </c>
      <c r="B23" t="s">
        <v>38</v>
      </c>
      <c r="C23" s="5" t="s">
        <v>17</v>
      </c>
      <c r="D23" s="4">
        <v>0</v>
      </c>
      <c r="E23" s="5" t="s">
        <v>17</v>
      </c>
      <c r="F23" s="4">
        <v>5</v>
      </c>
      <c r="G23" s="5" t="s">
        <v>17</v>
      </c>
      <c r="H23" s="4">
        <v>20</v>
      </c>
      <c r="I23" s="4">
        <v>15</v>
      </c>
    </row>
    <row r="24" spans="1:9" x14ac:dyDescent="0.2">
      <c r="A24" t="s">
        <v>18</v>
      </c>
      <c r="B24" t="s">
        <v>39</v>
      </c>
      <c r="C24" s="4">
        <v>10</v>
      </c>
      <c r="D24" s="4">
        <v>20</v>
      </c>
      <c r="E24" s="5" t="s">
        <v>17</v>
      </c>
      <c r="F24" s="4">
        <v>35</v>
      </c>
      <c r="G24" s="5" t="s">
        <v>17</v>
      </c>
      <c r="H24" s="5" t="s">
        <v>17</v>
      </c>
      <c r="I24" s="4">
        <v>10</v>
      </c>
    </row>
    <row r="25" spans="1:9" x14ac:dyDescent="0.2">
      <c r="A25" t="s">
        <v>18</v>
      </c>
      <c r="B25" t="s">
        <v>40</v>
      </c>
      <c r="C25" s="4">
        <v>15</v>
      </c>
      <c r="D25" s="4">
        <v>5</v>
      </c>
      <c r="E25" s="4">
        <v>0</v>
      </c>
      <c r="F25" s="4">
        <v>0</v>
      </c>
      <c r="G25" s="4">
        <v>0</v>
      </c>
      <c r="H25" s="4">
        <v>0</v>
      </c>
      <c r="I25" s="4">
        <v>0</v>
      </c>
    </row>
    <row r="26" spans="1:9" x14ac:dyDescent="0.2">
      <c r="A26" t="s">
        <v>20</v>
      </c>
      <c r="B26" t="s">
        <v>41</v>
      </c>
      <c r="C26" s="4">
        <v>0</v>
      </c>
      <c r="D26" s="4">
        <v>5</v>
      </c>
      <c r="E26" s="4">
        <v>5</v>
      </c>
      <c r="F26" s="4">
        <v>10</v>
      </c>
      <c r="G26" s="4">
        <v>0</v>
      </c>
      <c r="H26" s="5" t="s">
        <v>17</v>
      </c>
      <c r="I26" s="4">
        <v>10</v>
      </c>
    </row>
    <row r="27" spans="1:9" x14ac:dyDescent="0.2">
      <c r="A27" t="s">
        <v>20</v>
      </c>
      <c r="B27" t="s">
        <v>42</v>
      </c>
      <c r="C27" s="4">
        <v>5</v>
      </c>
      <c r="D27" s="4">
        <v>0</v>
      </c>
      <c r="E27" s="4">
        <v>15</v>
      </c>
      <c r="F27" s="4">
        <v>0</v>
      </c>
      <c r="G27" s="4">
        <v>15</v>
      </c>
      <c r="H27" s="4">
        <v>10</v>
      </c>
      <c r="I27" s="4">
        <v>20</v>
      </c>
    </row>
    <row r="28" spans="1:9" x14ac:dyDescent="0.2">
      <c r="A28" t="s">
        <v>20</v>
      </c>
      <c r="B28" t="s">
        <v>43</v>
      </c>
      <c r="C28" s="5" t="s">
        <v>17</v>
      </c>
      <c r="D28" s="4">
        <v>10</v>
      </c>
      <c r="E28" s="4">
        <v>0</v>
      </c>
      <c r="F28" s="4">
        <v>5</v>
      </c>
      <c r="G28" s="5" t="s">
        <v>17</v>
      </c>
      <c r="H28" s="4">
        <v>0</v>
      </c>
      <c r="I28" s="4">
        <v>0</v>
      </c>
    </row>
    <row r="29" spans="1:9" x14ac:dyDescent="0.2">
      <c r="A29" t="s">
        <v>20</v>
      </c>
      <c r="B29" t="s">
        <v>44</v>
      </c>
      <c r="C29" s="4">
        <v>40</v>
      </c>
      <c r="D29" s="4">
        <v>15</v>
      </c>
      <c r="E29" s="4">
        <v>30</v>
      </c>
      <c r="F29" s="4">
        <v>25</v>
      </c>
      <c r="G29" s="4">
        <v>35</v>
      </c>
      <c r="H29" s="4">
        <v>20</v>
      </c>
      <c r="I29" s="4">
        <v>165</v>
      </c>
    </row>
    <row r="30" spans="1:9" x14ac:dyDescent="0.2">
      <c r="A30" t="s">
        <v>20</v>
      </c>
      <c r="B30" t="s">
        <v>45</v>
      </c>
      <c r="C30" s="4">
        <v>155</v>
      </c>
      <c r="D30" s="4">
        <v>20</v>
      </c>
      <c r="E30" s="4">
        <v>5</v>
      </c>
      <c r="F30" s="4">
        <v>90</v>
      </c>
      <c r="G30" s="4">
        <v>185</v>
      </c>
      <c r="H30" s="4">
        <v>270</v>
      </c>
      <c r="I30" s="4">
        <v>235</v>
      </c>
    </row>
    <row r="31" spans="1:9" x14ac:dyDescent="0.2">
      <c r="A31" t="s">
        <v>20</v>
      </c>
      <c r="B31" t="s">
        <v>38</v>
      </c>
      <c r="C31" s="4">
        <v>10</v>
      </c>
      <c r="D31" s="4">
        <v>10</v>
      </c>
      <c r="E31" s="4">
        <v>5</v>
      </c>
      <c r="F31" s="4">
        <v>25</v>
      </c>
      <c r="G31" s="4">
        <v>10</v>
      </c>
      <c r="H31" s="4">
        <v>10</v>
      </c>
      <c r="I31" s="4">
        <v>20</v>
      </c>
    </row>
    <row r="32" spans="1:9" x14ac:dyDescent="0.2">
      <c r="A32" t="s">
        <v>20</v>
      </c>
      <c r="B32" t="s">
        <v>46</v>
      </c>
      <c r="C32" s="5" t="s">
        <v>17</v>
      </c>
      <c r="D32" s="4">
        <v>5</v>
      </c>
      <c r="E32" s="4">
        <v>15</v>
      </c>
      <c r="F32" s="4">
        <v>15</v>
      </c>
      <c r="G32" s="4">
        <v>25</v>
      </c>
      <c r="H32" s="4">
        <v>10</v>
      </c>
      <c r="I32" s="4">
        <v>15</v>
      </c>
    </row>
    <row r="33" spans="1:9" x14ac:dyDescent="0.2">
      <c r="A33" t="s">
        <v>20</v>
      </c>
      <c r="B33" t="s">
        <v>39</v>
      </c>
      <c r="C33" s="4">
        <v>30</v>
      </c>
      <c r="D33" s="4">
        <v>10</v>
      </c>
      <c r="E33" s="4">
        <v>10</v>
      </c>
      <c r="F33" s="4">
        <v>20</v>
      </c>
      <c r="G33" s="4">
        <v>10</v>
      </c>
      <c r="H33" s="5" t="s">
        <v>17</v>
      </c>
      <c r="I33" s="5" t="s">
        <v>17</v>
      </c>
    </row>
    <row r="34" spans="1:9" x14ac:dyDescent="0.2">
      <c r="A34" t="s">
        <v>20</v>
      </c>
      <c r="B34" t="s">
        <v>40</v>
      </c>
      <c r="C34" s="4">
        <v>0</v>
      </c>
      <c r="D34" s="4">
        <v>0</v>
      </c>
      <c r="E34" s="4">
        <v>0</v>
      </c>
      <c r="F34" s="5" t="s">
        <v>17</v>
      </c>
      <c r="G34" s="4">
        <v>0</v>
      </c>
      <c r="H34" s="4">
        <v>0</v>
      </c>
      <c r="I34" s="4">
        <v>5</v>
      </c>
    </row>
    <row r="35" spans="1:9" x14ac:dyDescent="0.2">
      <c r="A35" t="s">
        <v>20</v>
      </c>
      <c r="B35" t="s">
        <v>47</v>
      </c>
      <c r="C35" s="4">
        <v>10</v>
      </c>
      <c r="D35" s="5" t="s">
        <v>17</v>
      </c>
      <c r="E35" s="4">
        <v>25</v>
      </c>
      <c r="F35" s="4">
        <v>10</v>
      </c>
      <c r="G35" s="4">
        <v>10</v>
      </c>
      <c r="H35" s="4">
        <v>20</v>
      </c>
      <c r="I35" s="4">
        <v>15</v>
      </c>
    </row>
    <row r="36" spans="1:9" x14ac:dyDescent="0.2">
      <c r="A36" t="s">
        <v>22</v>
      </c>
      <c r="B36" t="s">
        <v>41</v>
      </c>
      <c r="C36" s="4">
        <v>60</v>
      </c>
      <c r="D36" s="4">
        <v>200</v>
      </c>
      <c r="E36" s="4">
        <v>50</v>
      </c>
      <c r="F36" s="4">
        <v>100</v>
      </c>
      <c r="G36" s="4">
        <v>0</v>
      </c>
      <c r="H36" s="4">
        <v>0</v>
      </c>
      <c r="I36" s="4">
        <v>0</v>
      </c>
    </row>
    <row r="37" spans="1:9" x14ac:dyDescent="0.2">
      <c r="A37" t="s">
        <v>22</v>
      </c>
      <c r="B37" t="s">
        <v>42</v>
      </c>
      <c r="C37" s="4">
        <v>10</v>
      </c>
      <c r="D37" s="4">
        <v>0</v>
      </c>
      <c r="E37" s="5" t="s">
        <v>17</v>
      </c>
      <c r="F37" s="4">
        <v>0</v>
      </c>
      <c r="G37" s="4">
        <v>0</v>
      </c>
      <c r="H37" s="4">
        <v>15</v>
      </c>
      <c r="I37" s="4">
        <v>30</v>
      </c>
    </row>
    <row r="38" spans="1:9" x14ac:dyDescent="0.2">
      <c r="A38" t="s">
        <v>22</v>
      </c>
      <c r="B38" t="s">
        <v>43</v>
      </c>
      <c r="C38" s="5" t="s">
        <v>17</v>
      </c>
      <c r="D38" s="4">
        <v>5</v>
      </c>
      <c r="E38" s="4">
        <v>15</v>
      </c>
      <c r="F38" s="4">
        <v>15</v>
      </c>
      <c r="G38" s="5" t="s">
        <v>17</v>
      </c>
      <c r="H38" s="4">
        <v>0</v>
      </c>
      <c r="I38" s="4">
        <v>0</v>
      </c>
    </row>
    <row r="39" spans="1:9" x14ac:dyDescent="0.2">
      <c r="A39" t="s">
        <v>22</v>
      </c>
      <c r="B39" t="s">
        <v>48</v>
      </c>
      <c r="C39" s="4">
        <v>0</v>
      </c>
      <c r="D39" s="4">
        <v>0</v>
      </c>
      <c r="E39" s="4">
        <v>0</v>
      </c>
      <c r="F39" s="4">
        <v>0</v>
      </c>
      <c r="G39" s="4">
        <v>0</v>
      </c>
      <c r="H39" s="4">
        <v>0</v>
      </c>
      <c r="I39" s="4">
        <v>10</v>
      </c>
    </row>
    <row r="40" spans="1:9" x14ac:dyDescent="0.2">
      <c r="A40" t="s">
        <v>22</v>
      </c>
      <c r="B40" t="s">
        <v>49</v>
      </c>
      <c r="C40" s="4">
        <v>15</v>
      </c>
      <c r="D40" s="4">
        <v>25</v>
      </c>
      <c r="E40" s="4">
        <v>20</v>
      </c>
      <c r="F40" s="4">
        <v>0</v>
      </c>
      <c r="G40" s="4">
        <v>0</v>
      </c>
      <c r="H40" s="4">
        <v>0</v>
      </c>
      <c r="I40" s="4">
        <v>0</v>
      </c>
    </row>
    <row r="41" spans="1:9" x14ac:dyDescent="0.2">
      <c r="A41" t="s">
        <v>22</v>
      </c>
      <c r="B41" t="s">
        <v>44</v>
      </c>
      <c r="C41" s="4">
        <v>185</v>
      </c>
      <c r="D41" s="4">
        <v>190</v>
      </c>
      <c r="E41" s="4">
        <v>130</v>
      </c>
      <c r="F41" s="4">
        <v>205</v>
      </c>
      <c r="G41" s="4">
        <v>100</v>
      </c>
      <c r="H41" s="4">
        <v>15</v>
      </c>
      <c r="I41" s="4">
        <v>40</v>
      </c>
    </row>
    <row r="42" spans="1:9" x14ac:dyDescent="0.2">
      <c r="A42" t="s">
        <v>22</v>
      </c>
      <c r="B42" t="s">
        <v>50</v>
      </c>
      <c r="C42" s="4">
        <v>0</v>
      </c>
      <c r="D42" s="4">
        <v>0</v>
      </c>
      <c r="E42" s="4">
        <v>0</v>
      </c>
      <c r="F42" s="4">
        <v>0</v>
      </c>
      <c r="G42" s="4">
        <v>0</v>
      </c>
      <c r="H42" s="4">
        <v>0</v>
      </c>
      <c r="I42" s="4">
        <v>0</v>
      </c>
    </row>
    <row r="43" spans="1:9" x14ac:dyDescent="0.2">
      <c r="A43" t="s">
        <v>22</v>
      </c>
      <c r="B43" t="s">
        <v>51</v>
      </c>
      <c r="C43" s="4">
        <v>45</v>
      </c>
      <c r="D43" s="4">
        <v>80</v>
      </c>
      <c r="E43" s="4">
        <v>145</v>
      </c>
      <c r="F43" s="4">
        <v>145</v>
      </c>
      <c r="G43" s="4">
        <v>65</v>
      </c>
      <c r="H43" s="4">
        <v>120</v>
      </c>
      <c r="I43" s="4">
        <v>0</v>
      </c>
    </row>
    <row r="44" spans="1:9" x14ac:dyDescent="0.2">
      <c r="A44" t="s">
        <v>22</v>
      </c>
      <c r="B44" t="s">
        <v>52</v>
      </c>
      <c r="C44" s="4">
        <v>25</v>
      </c>
      <c r="D44" s="4">
        <v>5</v>
      </c>
      <c r="E44" s="4">
        <v>0</v>
      </c>
      <c r="F44" s="4">
        <v>0</v>
      </c>
      <c r="G44" s="4">
        <v>0</v>
      </c>
      <c r="H44" s="4">
        <v>10</v>
      </c>
      <c r="I44" s="4">
        <v>0</v>
      </c>
    </row>
    <row r="45" spans="1:9" x14ac:dyDescent="0.2">
      <c r="A45" t="s">
        <v>22</v>
      </c>
      <c r="B45" t="s">
        <v>45</v>
      </c>
      <c r="C45" s="4">
        <v>170</v>
      </c>
      <c r="D45" s="4">
        <v>40</v>
      </c>
      <c r="E45" s="4">
        <v>10</v>
      </c>
      <c r="F45" s="4">
        <v>100</v>
      </c>
      <c r="G45" s="4">
        <v>345</v>
      </c>
      <c r="H45" s="4">
        <v>385</v>
      </c>
      <c r="I45" s="4">
        <v>250</v>
      </c>
    </row>
    <row r="46" spans="1:9" x14ac:dyDescent="0.2">
      <c r="A46" t="s">
        <v>22</v>
      </c>
      <c r="B46" t="s">
        <v>38</v>
      </c>
      <c r="C46" s="4">
        <v>60</v>
      </c>
      <c r="D46" s="4">
        <v>45</v>
      </c>
      <c r="E46" s="4">
        <v>30</v>
      </c>
      <c r="F46" s="4">
        <v>25</v>
      </c>
      <c r="G46" s="4">
        <v>15</v>
      </c>
      <c r="H46" s="4">
        <v>5</v>
      </c>
      <c r="I46" s="5" t="s">
        <v>17</v>
      </c>
    </row>
    <row r="47" spans="1:9" x14ac:dyDescent="0.2">
      <c r="A47" t="s">
        <v>22</v>
      </c>
      <c r="B47" t="s">
        <v>53</v>
      </c>
      <c r="C47" s="4">
        <v>65</v>
      </c>
      <c r="D47" s="4">
        <v>50</v>
      </c>
      <c r="E47" s="4">
        <v>50</v>
      </c>
      <c r="F47" s="4">
        <v>40</v>
      </c>
      <c r="G47" s="4">
        <v>10</v>
      </c>
      <c r="H47" s="4">
        <v>70</v>
      </c>
      <c r="I47" s="4">
        <v>75</v>
      </c>
    </row>
    <row r="48" spans="1:9" x14ac:dyDescent="0.2">
      <c r="A48" t="s">
        <v>22</v>
      </c>
      <c r="B48" t="s">
        <v>54</v>
      </c>
      <c r="C48" s="4">
        <v>0</v>
      </c>
      <c r="D48" s="4">
        <v>0</v>
      </c>
      <c r="E48" s="4">
        <v>0</v>
      </c>
      <c r="F48" s="4">
        <v>0</v>
      </c>
      <c r="G48" s="4">
        <v>0</v>
      </c>
      <c r="H48" s="4">
        <v>0</v>
      </c>
      <c r="I48" s="4">
        <v>0</v>
      </c>
    </row>
    <row r="49" spans="1:9" x14ac:dyDescent="0.2">
      <c r="A49" t="s">
        <v>22</v>
      </c>
      <c r="B49" t="s">
        <v>55</v>
      </c>
      <c r="C49" s="4">
        <v>0</v>
      </c>
      <c r="D49" s="4">
        <v>0</v>
      </c>
      <c r="E49" s="4">
        <v>0</v>
      </c>
      <c r="F49" s="5" t="s">
        <v>17</v>
      </c>
      <c r="G49" s="4">
        <v>5</v>
      </c>
      <c r="H49" s="4">
        <v>0</v>
      </c>
      <c r="I49" s="5" t="s">
        <v>17</v>
      </c>
    </row>
    <row r="50" spans="1:9" x14ac:dyDescent="0.2">
      <c r="A50" t="s">
        <v>22</v>
      </c>
      <c r="B50" t="s">
        <v>46</v>
      </c>
      <c r="C50" s="4">
        <v>25</v>
      </c>
      <c r="D50" s="4">
        <v>15</v>
      </c>
      <c r="E50" s="4">
        <v>20</v>
      </c>
      <c r="F50" s="4">
        <v>15</v>
      </c>
      <c r="G50" s="5" t="s">
        <v>17</v>
      </c>
      <c r="H50" s="4">
        <v>35</v>
      </c>
      <c r="I50" s="4">
        <v>15</v>
      </c>
    </row>
    <row r="51" spans="1:9" x14ac:dyDescent="0.2">
      <c r="A51" t="s">
        <v>22</v>
      </c>
      <c r="B51" t="s">
        <v>39</v>
      </c>
      <c r="C51" s="4">
        <v>85</v>
      </c>
      <c r="D51" s="4">
        <v>45</v>
      </c>
      <c r="E51" s="4">
        <v>45</v>
      </c>
      <c r="F51" s="4">
        <v>55</v>
      </c>
      <c r="G51" s="4">
        <v>155</v>
      </c>
      <c r="H51" s="4">
        <v>50</v>
      </c>
      <c r="I51" s="4">
        <v>35</v>
      </c>
    </row>
    <row r="52" spans="1:9" x14ac:dyDescent="0.2">
      <c r="A52" t="s">
        <v>22</v>
      </c>
      <c r="B52" t="s">
        <v>40</v>
      </c>
      <c r="C52" s="4">
        <v>10</v>
      </c>
      <c r="D52" s="4">
        <v>15</v>
      </c>
      <c r="E52" s="5" t="s">
        <v>17</v>
      </c>
      <c r="F52" s="5" t="s">
        <v>17</v>
      </c>
      <c r="G52" s="4">
        <v>5</v>
      </c>
      <c r="H52" s="4">
        <v>20</v>
      </c>
      <c r="I52" s="4">
        <v>5</v>
      </c>
    </row>
    <row r="53" spans="1:9" x14ac:dyDescent="0.2">
      <c r="A53" t="s">
        <v>22</v>
      </c>
      <c r="B53" t="s">
        <v>47</v>
      </c>
      <c r="C53" s="4">
        <v>195</v>
      </c>
      <c r="D53" s="4">
        <v>10</v>
      </c>
      <c r="E53" s="4">
        <v>145</v>
      </c>
      <c r="F53" s="4">
        <v>45</v>
      </c>
      <c r="G53" s="4">
        <v>80</v>
      </c>
      <c r="H53" s="4">
        <v>30</v>
      </c>
      <c r="I53" s="4">
        <v>10</v>
      </c>
    </row>
    <row r="54" spans="1:9" x14ac:dyDescent="0.2">
      <c r="A54" t="s">
        <v>24</v>
      </c>
      <c r="B54" t="s">
        <v>56</v>
      </c>
      <c r="C54" s="4">
        <v>0</v>
      </c>
      <c r="D54" s="4">
        <v>0</v>
      </c>
      <c r="E54" s="4">
        <v>0</v>
      </c>
      <c r="F54" s="4">
        <v>0</v>
      </c>
      <c r="G54" s="4">
        <v>0</v>
      </c>
      <c r="H54" s="4">
        <v>0</v>
      </c>
      <c r="I54" s="4">
        <v>0</v>
      </c>
    </row>
    <row r="55" spans="1:9" x14ac:dyDescent="0.2">
      <c r="A55" t="s">
        <v>24</v>
      </c>
      <c r="B55" t="s">
        <v>41</v>
      </c>
      <c r="C55" s="4">
        <v>255</v>
      </c>
      <c r="D55" s="4">
        <v>125</v>
      </c>
      <c r="E55" s="4">
        <v>110</v>
      </c>
      <c r="F55" s="4">
        <v>135</v>
      </c>
      <c r="G55" s="5" t="s">
        <v>17</v>
      </c>
      <c r="H55" s="4">
        <v>120</v>
      </c>
      <c r="I55" s="4">
        <v>105</v>
      </c>
    </row>
    <row r="56" spans="1:9" x14ac:dyDescent="0.2">
      <c r="A56" t="s">
        <v>24</v>
      </c>
      <c r="B56" t="s">
        <v>42</v>
      </c>
      <c r="C56" s="4">
        <v>85</v>
      </c>
      <c r="D56" s="4">
        <v>15</v>
      </c>
      <c r="E56" s="4">
        <v>30</v>
      </c>
      <c r="F56" s="4">
        <v>0</v>
      </c>
      <c r="G56" s="4">
        <v>20</v>
      </c>
      <c r="H56" s="4">
        <v>40</v>
      </c>
      <c r="I56" s="4">
        <v>5</v>
      </c>
    </row>
    <row r="57" spans="1:9" x14ac:dyDescent="0.2">
      <c r="A57" t="s">
        <v>24</v>
      </c>
      <c r="B57" t="s">
        <v>43</v>
      </c>
      <c r="C57" s="4">
        <v>0</v>
      </c>
      <c r="D57" s="4">
        <v>0</v>
      </c>
      <c r="E57" s="4">
        <v>5</v>
      </c>
      <c r="F57" s="4">
        <v>0</v>
      </c>
      <c r="G57" s="5" t="s">
        <v>17</v>
      </c>
      <c r="H57" s="5" t="s">
        <v>30</v>
      </c>
      <c r="I57" s="5" t="s">
        <v>30</v>
      </c>
    </row>
    <row r="58" spans="1:9" x14ac:dyDescent="0.2">
      <c r="A58" t="s">
        <v>24</v>
      </c>
      <c r="B58" t="s">
        <v>57</v>
      </c>
      <c r="C58" s="5" t="s">
        <v>30</v>
      </c>
      <c r="D58" s="5" t="s">
        <v>30</v>
      </c>
      <c r="E58" s="5" t="s">
        <v>30</v>
      </c>
      <c r="F58" s="5" t="s">
        <v>30</v>
      </c>
      <c r="G58" s="5" t="s">
        <v>30</v>
      </c>
      <c r="H58" s="4">
        <v>0</v>
      </c>
      <c r="I58" s="4">
        <v>0</v>
      </c>
    </row>
    <row r="59" spans="1:9" x14ac:dyDescent="0.2">
      <c r="A59" t="s">
        <v>24</v>
      </c>
      <c r="B59" t="s">
        <v>58</v>
      </c>
      <c r="C59" s="4">
        <v>0</v>
      </c>
      <c r="D59" s="4">
        <v>0</v>
      </c>
      <c r="E59" s="5" t="s">
        <v>30</v>
      </c>
      <c r="F59" s="5" t="s">
        <v>30</v>
      </c>
      <c r="G59" s="5" t="s">
        <v>30</v>
      </c>
      <c r="H59" s="5" t="s">
        <v>30</v>
      </c>
      <c r="I59" s="5" t="s">
        <v>30</v>
      </c>
    </row>
    <row r="60" spans="1:9" x14ac:dyDescent="0.2">
      <c r="A60" t="s">
        <v>24</v>
      </c>
      <c r="B60" t="s">
        <v>59</v>
      </c>
      <c r="C60" s="4">
        <v>80</v>
      </c>
      <c r="D60" s="4">
        <v>90</v>
      </c>
      <c r="E60" s="4">
        <v>45</v>
      </c>
      <c r="F60" s="4">
        <v>20</v>
      </c>
      <c r="G60" s="5" t="s">
        <v>17</v>
      </c>
      <c r="H60" s="4">
        <v>20</v>
      </c>
      <c r="I60" s="4">
        <v>45</v>
      </c>
    </row>
    <row r="61" spans="1:9" x14ac:dyDescent="0.2">
      <c r="A61" t="s">
        <v>24</v>
      </c>
      <c r="B61" t="s">
        <v>51</v>
      </c>
      <c r="C61" s="4">
        <v>115</v>
      </c>
      <c r="D61" s="4">
        <v>210</v>
      </c>
      <c r="E61" s="4">
        <v>120</v>
      </c>
      <c r="F61" s="4">
        <v>55</v>
      </c>
      <c r="G61" s="4">
        <v>65</v>
      </c>
      <c r="H61" s="4">
        <v>60</v>
      </c>
      <c r="I61" s="4">
        <v>55</v>
      </c>
    </row>
    <row r="62" spans="1:9" x14ac:dyDescent="0.2">
      <c r="A62" t="s">
        <v>24</v>
      </c>
      <c r="B62" t="s">
        <v>45</v>
      </c>
      <c r="C62" s="4">
        <v>50</v>
      </c>
      <c r="D62" s="4">
        <v>40</v>
      </c>
      <c r="E62" s="4">
        <v>45</v>
      </c>
      <c r="F62" s="4">
        <v>5</v>
      </c>
      <c r="G62" s="4">
        <v>0</v>
      </c>
      <c r="H62" s="5" t="s">
        <v>30</v>
      </c>
      <c r="I62" s="5" t="s">
        <v>30</v>
      </c>
    </row>
    <row r="63" spans="1:9" x14ac:dyDescent="0.2">
      <c r="A63" t="s">
        <v>24</v>
      </c>
      <c r="B63" t="s">
        <v>38</v>
      </c>
      <c r="C63" s="4">
        <v>45</v>
      </c>
      <c r="D63" s="4">
        <v>30</v>
      </c>
      <c r="E63" s="4">
        <v>30</v>
      </c>
      <c r="F63" s="4">
        <v>10</v>
      </c>
      <c r="G63" s="5" t="s">
        <v>17</v>
      </c>
      <c r="H63" s="4">
        <v>0</v>
      </c>
      <c r="I63" s="4">
        <v>10</v>
      </c>
    </row>
    <row r="64" spans="1:9" x14ac:dyDescent="0.2">
      <c r="A64" t="s">
        <v>24</v>
      </c>
      <c r="B64" t="s">
        <v>53</v>
      </c>
      <c r="C64" s="4">
        <v>285</v>
      </c>
      <c r="D64" s="4">
        <v>275</v>
      </c>
      <c r="E64" s="4">
        <v>125</v>
      </c>
      <c r="F64" s="4">
        <v>100</v>
      </c>
      <c r="G64" s="4">
        <v>0</v>
      </c>
      <c r="H64" s="4">
        <v>0</v>
      </c>
      <c r="I64" s="4">
        <v>25</v>
      </c>
    </row>
    <row r="65" spans="1:9" x14ac:dyDescent="0.2">
      <c r="A65" t="s">
        <v>24</v>
      </c>
      <c r="B65" t="s">
        <v>54</v>
      </c>
      <c r="C65" s="4">
        <v>0</v>
      </c>
      <c r="D65" s="4">
        <v>0</v>
      </c>
      <c r="E65" s="4">
        <v>0</v>
      </c>
      <c r="F65" s="4">
        <v>0</v>
      </c>
      <c r="G65" s="4">
        <v>0</v>
      </c>
      <c r="H65" s="4">
        <v>0</v>
      </c>
      <c r="I65" s="4">
        <v>0</v>
      </c>
    </row>
    <row r="66" spans="1:9" x14ac:dyDescent="0.2">
      <c r="A66" t="s">
        <v>24</v>
      </c>
      <c r="B66" t="s">
        <v>46</v>
      </c>
      <c r="C66" s="4">
        <v>10</v>
      </c>
      <c r="D66" s="4">
        <v>0</v>
      </c>
      <c r="E66" s="4">
        <v>0</v>
      </c>
      <c r="F66" s="4">
        <v>10</v>
      </c>
      <c r="G66" s="5" t="s">
        <v>17</v>
      </c>
      <c r="H66" s="4">
        <v>0</v>
      </c>
      <c r="I66" s="4">
        <v>10</v>
      </c>
    </row>
    <row r="67" spans="1:9" x14ac:dyDescent="0.2">
      <c r="A67" t="s">
        <v>24</v>
      </c>
      <c r="B67" t="s">
        <v>39</v>
      </c>
      <c r="C67" s="4">
        <v>140</v>
      </c>
      <c r="D67" s="4">
        <v>95</v>
      </c>
      <c r="E67" s="4">
        <v>60</v>
      </c>
      <c r="F67" s="4">
        <v>50</v>
      </c>
      <c r="G67" s="4">
        <v>45</v>
      </c>
      <c r="H67" s="4">
        <v>15</v>
      </c>
      <c r="I67" s="4">
        <v>55</v>
      </c>
    </row>
    <row r="68" spans="1:9" x14ac:dyDescent="0.2">
      <c r="A68" t="s">
        <v>24</v>
      </c>
      <c r="B68" t="s">
        <v>47</v>
      </c>
      <c r="C68" s="4">
        <v>145</v>
      </c>
      <c r="D68" s="4">
        <v>40</v>
      </c>
      <c r="E68" s="4">
        <v>225</v>
      </c>
      <c r="F68" s="4">
        <v>140</v>
      </c>
      <c r="G68" s="4">
        <v>15</v>
      </c>
      <c r="H68" s="4">
        <v>50</v>
      </c>
      <c r="I68" s="4">
        <v>0</v>
      </c>
    </row>
    <row r="69" spans="1:9" x14ac:dyDescent="0.2">
      <c r="A69" t="s">
        <v>26</v>
      </c>
      <c r="B69" t="s">
        <v>41</v>
      </c>
      <c r="C69" s="4">
        <v>115</v>
      </c>
      <c r="D69" s="4">
        <v>35</v>
      </c>
      <c r="E69" s="4">
        <v>15</v>
      </c>
      <c r="F69" s="4">
        <v>10</v>
      </c>
      <c r="G69" s="4">
        <v>30</v>
      </c>
      <c r="H69" s="4">
        <v>40</v>
      </c>
      <c r="I69" s="4">
        <v>225</v>
      </c>
    </row>
    <row r="70" spans="1:9" x14ac:dyDescent="0.2">
      <c r="A70" t="s">
        <v>26</v>
      </c>
      <c r="B70" t="s">
        <v>43</v>
      </c>
      <c r="C70" s="4">
        <v>0</v>
      </c>
      <c r="D70" s="4">
        <v>0</v>
      </c>
      <c r="E70" s="4">
        <v>0</v>
      </c>
      <c r="F70" s="5" t="s">
        <v>30</v>
      </c>
      <c r="G70" s="5" t="s">
        <v>30</v>
      </c>
      <c r="H70" s="5" t="s">
        <v>30</v>
      </c>
      <c r="I70" s="5" t="s">
        <v>30</v>
      </c>
    </row>
    <row r="71" spans="1:9" x14ac:dyDescent="0.2">
      <c r="A71" t="s">
        <v>26</v>
      </c>
      <c r="B71" t="s">
        <v>58</v>
      </c>
      <c r="C71" s="4">
        <v>0</v>
      </c>
      <c r="D71" s="4">
        <v>0</v>
      </c>
      <c r="E71" s="5" t="s">
        <v>30</v>
      </c>
      <c r="F71" s="5" t="s">
        <v>30</v>
      </c>
      <c r="G71" s="5" t="s">
        <v>30</v>
      </c>
      <c r="H71" s="5" t="s">
        <v>30</v>
      </c>
      <c r="I71" s="5" t="s">
        <v>30</v>
      </c>
    </row>
    <row r="72" spans="1:9" x14ac:dyDescent="0.2">
      <c r="A72" t="s">
        <v>26</v>
      </c>
      <c r="B72" t="s">
        <v>59</v>
      </c>
      <c r="C72" s="4">
        <v>410</v>
      </c>
      <c r="D72" s="4">
        <v>315</v>
      </c>
      <c r="E72" s="4">
        <v>305</v>
      </c>
      <c r="F72" s="4">
        <v>165</v>
      </c>
      <c r="G72" s="4">
        <v>170</v>
      </c>
      <c r="H72" s="4">
        <v>245</v>
      </c>
      <c r="I72" s="4">
        <v>170</v>
      </c>
    </row>
    <row r="73" spans="1:9" x14ac:dyDescent="0.2">
      <c r="A73" t="s">
        <v>26</v>
      </c>
      <c r="B73" t="s">
        <v>51</v>
      </c>
      <c r="C73" s="4">
        <v>10</v>
      </c>
      <c r="D73" s="4">
        <v>0</v>
      </c>
      <c r="E73" s="5" t="s">
        <v>30</v>
      </c>
      <c r="F73" s="5" t="s">
        <v>30</v>
      </c>
      <c r="G73" s="5" t="s">
        <v>30</v>
      </c>
      <c r="H73" s="5" t="s">
        <v>30</v>
      </c>
      <c r="I73" s="5" t="s">
        <v>30</v>
      </c>
    </row>
    <row r="74" spans="1:9" x14ac:dyDescent="0.2">
      <c r="A74" t="s">
        <v>26</v>
      </c>
      <c r="B74" t="s">
        <v>45</v>
      </c>
      <c r="C74" s="4">
        <v>40</v>
      </c>
      <c r="D74" s="4">
        <v>15</v>
      </c>
      <c r="E74" s="4">
        <v>15</v>
      </c>
      <c r="F74" s="4">
        <v>0</v>
      </c>
      <c r="G74" s="4">
        <v>0</v>
      </c>
      <c r="H74" s="5" t="s">
        <v>30</v>
      </c>
      <c r="I74" s="5" t="s">
        <v>30</v>
      </c>
    </row>
    <row r="75" spans="1:9" x14ac:dyDescent="0.2">
      <c r="A75" t="s">
        <v>26</v>
      </c>
      <c r="B75" t="s">
        <v>38</v>
      </c>
      <c r="C75" s="4">
        <v>120</v>
      </c>
      <c r="D75" s="4">
        <v>180</v>
      </c>
      <c r="E75" s="4">
        <v>85</v>
      </c>
      <c r="F75" s="4">
        <v>105</v>
      </c>
      <c r="G75" s="4">
        <v>90</v>
      </c>
      <c r="H75" s="4">
        <v>190</v>
      </c>
      <c r="I75" s="4">
        <v>85</v>
      </c>
    </row>
    <row r="76" spans="1:9" x14ac:dyDescent="0.2">
      <c r="A76" t="s">
        <v>26</v>
      </c>
      <c r="B76" t="s">
        <v>53</v>
      </c>
      <c r="C76" s="4">
        <v>0</v>
      </c>
      <c r="D76" s="4">
        <v>0</v>
      </c>
      <c r="E76" s="4">
        <v>0</v>
      </c>
      <c r="F76" s="5" t="s">
        <v>30</v>
      </c>
      <c r="G76" s="5" t="s">
        <v>30</v>
      </c>
      <c r="H76" s="5" t="s">
        <v>30</v>
      </c>
      <c r="I76" s="5" t="s">
        <v>30</v>
      </c>
    </row>
    <row r="77" spans="1:9" x14ac:dyDescent="0.2">
      <c r="A77" t="s">
        <v>26</v>
      </c>
      <c r="B77" t="s">
        <v>46</v>
      </c>
      <c r="C77" s="5" t="s">
        <v>17</v>
      </c>
      <c r="D77" s="4">
        <v>0</v>
      </c>
      <c r="E77" s="4">
        <v>0</v>
      </c>
      <c r="F77" s="4">
        <v>0</v>
      </c>
      <c r="G77" s="4">
        <v>0</v>
      </c>
      <c r="H77" s="4">
        <v>0</v>
      </c>
      <c r="I77" s="4">
        <v>5</v>
      </c>
    </row>
    <row r="78" spans="1:9" x14ac:dyDescent="0.2">
      <c r="A78" t="s">
        <v>26</v>
      </c>
      <c r="B78" t="s">
        <v>39</v>
      </c>
      <c r="C78" s="4">
        <v>30</v>
      </c>
      <c r="D78" s="5" t="s">
        <v>17</v>
      </c>
      <c r="E78" s="4">
        <v>25</v>
      </c>
      <c r="F78" s="5" t="s">
        <v>17</v>
      </c>
      <c r="G78" s="4">
        <v>20</v>
      </c>
      <c r="H78" s="4">
        <v>0</v>
      </c>
      <c r="I78" s="4">
        <v>15</v>
      </c>
    </row>
    <row r="79" spans="1:9" x14ac:dyDescent="0.2">
      <c r="A79" t="s">
        <v>26</v>
      </c>
      <c r="B79" t="s">
        <v>60</v>
      </c>
      <c r="C79" s="4">
        <v>50</v>
      </c>
      <c r="D79" s="4">
        <v>0</v>
      </c>
      <c r="E79" s="4">
        <v>0</v>
      </c>
      <c r="F79" s="4">
        <v>0</v>
      </c>
      <c r="G79" s="4">
        <v>0</v>
      </c>
      <c r="H79" s="4">
        <v>0</v>
      </c>
      <c r="I79" s="4">
        <v>0</v>
      </c>
    </row>
    <row r="80" spans="1:9" x14ac:dyDescent="0.2">
      <c r="A80" t="s">
        <v>28</v>
      </c>
      <c r="B80" t="s">
        <v>45</v>
      </c>
      <c r="C80" s="4">
        <v>0</v>
      </c>
      <c r="D80" s="4">
        <v>0</v>
      </c>
      <c r="E80" s="4">
        <v>0</v>
      </c>
      <c r="F80" s="5" t="s">
        <v>30</v>
      </c>
      <c r="G80" s="5" t="s">
        <v>30</v>
      </c>
      <c r="H80" s="5" t="s">
        <v>30</v>
      </c>
      <c r="I80" s="5" t="s">
        <v>30</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80"/>
  <sheetViews>
    <sheetView workbookViewId="0"/>
  </sheetViews>
  <sheetFormatPr defaultColWidth="11.109375" defaultRowHeight="15" x14ac:dyDescent="0.2"/>
  <cols>
    <col min="1" max="1" width="6.6640625" customWidth="1"/>
    <col min="2" max="2" width="52.6640625" customWidth="1"/>
    <col min="3" max="9" width="19.6640625" customWidth="1"/>
  </cols>
  <sheetData>
    <row r="1" spans="1:9" ht="30" customHeight="1" x14ac:dyDescent="0.2">
      <c r="A1" s="12" t="s">
        <v>83</v>
      </c>
    </row>
    <row r="2" spans="1:9" x14ac:dyDescent="0.2">
      <c r="A2" t="s">
        <v>61</v>
      </c>
    </row>
    <row r="3" spans="1:9" x14ac:dyDescent="0.2">
      <c r="A3" t="s">
        <v>62</v>
      </c>
    </row>
    <row r="4" spans="1:9" ht="15.75" x14ac:dyDescent="0.25">
      <c r="A4" s="3" t="s">
        <v>6</v>
      </c>
      <c r="B4" s="3" t="s">
        <v>7</v>
      </c>
      <c r="C4" s="3" t="s">
        <v>8</v>
      </c>
      <c r="D4" s="3" t="s">
        <v>9</v>
      </c>
      <c r="E4" s="3" t="s">
        <v>10</v>
      </c>
      <c r="F4" s="3" t="s">
        <v>11</v>
      </c>
      <c r="G4" s="3" t="s">
        <v>12</v>
      </c>
      <c r="H4" s="3" t="s">
        <v>13</v>
      </c>
      <c r="I4" s="3" t="s">
        <v>14</v>
      </c>
    </row>
    <row r="5" spans="1:9" x14ac:dyDescent="0.2">
      <c r="A5" t="s">
        <v>15</v>
      </c>
      <c r="B5" t="s">
        <v>16</v>
      </c>
      <c r="C5" s="4">
        <v>0</v>
      </c>
      <c r="D5" s="4">
        <v>0</v>
      </c>
      <c r="E5" s="4">
        <v>0</v>
      </c>
      <c r="F5" s="4">
        <v>0</v>
      </c>
      <c r="G5" s="4">
        <v>0</v>
      </c>
      <c r="H5" s="4">
        <v>0</v>
      </c>
      <c r="I5" s="4">
        <v>0</v>
      </c>
    </row>
    <row r="6" spans="1:9" x14ac:dyDescent="0.2">
      <c r="A6" t="s">
        <v>18</v>
      </c>
      <c r="B6" t="s">
        <v>19</v>
      </c>
      <c r="C6" s="4">
        <v>5</v>
      </c>
      <c r="D6" s="4">
        <v>20</v>
      </c>
      <c r="E6" s="4">
        <v>0</v>
      </c>
      <c r="F6" s="4">
        <v>0</v>
      </c>
      <c r="G6" s="4">
        <v>0</v>
      </c>
      <c r="H6" s="4">
        <v>0</v>
      </c>
      <c r="I6" s="4">
        <v>0</v>
      </c>
    </row>
    <row r="7" spans="1:9" x14ac:dyDescent="0.2">
      <c r="A7" t="s">
        <v>20</v>
      </c>
      <c r="B7" t="s">
        <v>21</v>
      </c>
      <c r="C7" s="4">
        <v>15</v>
      </c>
      <c r="D7" s="4">
        <v>5</v>
      </c>
      <c r="E7" s="4">
        <v>10</v>
      </c>
      <c r="F7" s="4">
        <v>15</v>
      </c>
      <c r="G7" s="4">
        <v>5</v>
      </c>
      <c r="H7" s="4">
        <v>20</v>
      </c>
      <c r="I7" s="5" t="s">
        <v>17</v>
      </c>
    </row>
    <row r="8" spans="1:9" x14ac:dyDescent="0.2">
      <c r="A8" t="s">
        <v>22</v>
      </c>
      <c r="B8" t="s">
        <v>23</v>
      </c>
      <c r="C8" s="4">
        <v>100</v>
      </c>
      <c r="D8" s="4">
        <v>45</v>
      </c>
      <c r="E8" s="4">
        <v>15</v>
      </c>
      <c r="F8" s="4">
        <v>35</v>
      </c>
      <c r="G8" s="4">
        <v>60</v>
      </c>
      <c r="H8" s="4">
        <v>65</v>
      </c>
      <c r="I8" s="4">
        <v>65</v>
      </c>
    </row>
    <row r="9" spans="1:9" x14ac:dyDescent="0.2">
      <c r="A9" t="s">
        <v>24</v>
      </c>
      <c r="B9" t="s">
        <v>25</v>
      </c>
      <c r="C9" s="4">
        <v>290</v>
      </c>
      <c r="D9" s="4">
        <v>290</v>
      </c>
      <c r="E9" s="4">
        <v>170</v>
      </c>
      <c r="F9" s="4">
        <v>65</v>
      </c>
      <c r="G9" s="4">
        <v>40</v>
      </c>
      <c r="H9" s="4">
        <v>55</v>
      </c>
      <c r="I9" s="4">
        <v>10</v>
      </c>
    </row>
    <row r="10" spans="1:9" x14ac:dyDescent="0.2">
      <c r="A10" t="s">
        <v>26</v>
      </c>
      <c r="B10" t="s">
        <v>27</v>
      </c>
      <c r="C10" s="4">
        <v>60</v>
      </c>
      <c r="D10" s="4">
        <v>35</v>
      </c>
      <c r="E10" s="4">
        <v>35</v>
      </c>
      <c r="F10" s="4">
        <v>25</v>
      </c>
      <c r="G10" s="4">
        <v>20</v>
      </c>
      <c r="H10" s="4">
        <v>15</v>
      </c>
      <c r="I10" s="4">
        <v>25</v>
      </c>
    </row>
    <row r="11" spans="1:9" x14ac:dyDescent="0.2">
      <c r="A11" t="s">
        <v>28</v>
      </c>
      <c r="B11" t="s">
        <v>29</v>
      </c>
      <c r="C11" s="4">
        <v>0</v>
      </c>
      <c r="D11" s="4">
        <v>0</v>
      </c>
      <c r="E11" s="4">
        <v>0</v>
      </c>
      <c r="F11" s="5" t="s">
        <v>30</v>
      </c>
      <c r="G11" s="5" t="s">
        <v>30</v>
      </c>
      <c r="H11" s="5" t="s">
        <v>30</v>
      </c>
      <c r="I11" s="5" t="s">
        <v>30</v>
      </c>
    </row>
    <row r="12" spans="1:9" x14ac:dyDescent="0.2">
      <c r="A12" s="8" t="s">
        <v>15</v>
      </c>
      <c r="B12" s="8" t="s">
        <v>31</v>
      </c>
      <c r="C12" s="7">
        <v>0</v>
      </c>
      <c r="D12" s="7">
        <v>0</v>
      </c>
      <c r="E12" s="7">
        <v>0</v>
      </c>
      <c r="F12" s="7">
        <v>0</v>
      </c>
      <c r="G12" s="6" t="s">
        <v>30</v>
      </c>
      <c r="H12" s="6" t="s">
        <v>30</v>
      </c>
      <c r="I12" s="6" t="s">
        <v>30</v>
      </c>
    </row>
    <row r="13" spans="1:9" x14ac:dyDescent="0.2">
      <c r="A13" t="s">
        <v>15</v>
      </c>
      <c r="B13" t="s">
        <v>32</v>
      </c>
      <c r="C13" s="4">
        <v>0</v>
      </c>
      <c r="D13" s="4">
        <v>0</v>
      </c>
      <c r="E13" s="4">
        <v>0</v>
      </c>
      <c r="F13" s="4">
        <v>0</v>
      </c>
      <c r="G13" s="5" t="s">
        <v>30</v>
      </c>
      <c r="H13" s="5" t="s">
        <v>30</v>
      </c>
      <c r="I13" s="5" t="s">
        <v>30</v>
      </c>
    </row>
    <row r="14" spans="1:9" x14ac:dyDescent="0.2">
      <c r="A14" t="s">
        <v>15</v>
      </c>
      <c r="B14" t="s">
        <v>33</v>
      </c>
      <c r="C14" s="4">
        <v>0</v>
      </c>
      <c r="D14" s="4">
        <v>0</v>
      </c>
      <c r="E14" s="4">
        <v>0</v>
      </c>
      <c r="F14" s="4">
        <v>0</v>
      </c>
      <c r="G14" s="5" t="s">
        <v>30</v>
      </c>
      <c r="H14" s="5" t="s">
        <v>30</v>
      </c>
      <c r="I14" s="5" t="s">
        <v>30</v>
      </c>
    </row>
    <row r="15" spans="1:9" x14ac:dyDescent="0.2">
      <c r="A15" t="s">
        <v>15</v>
      </c>
      <c r="B15" t="s">
        <v>34</v>
      </c>
      <c r="C15" s="4">
        <v>0</v>
      </c>
      <c r="D15" s="4">
        <v>0</v>
      </c>
      <c r="E15" s="4">
        <v>0</v>
      </c>
      <c r="F15" s="4">
        <v>0</v>
      </c>
      <c r="G15" s="4">
        <v>0</v>
      </c>
      <c r="H15" s="4">
        <v>0</v>
      </c>
      <c r="I15" s="4">
        <v>0</v>
      </c>
    </row>
    <row r="16" spans="1:9" x14ac:dyDescent="0.2">
      <c r="A16" t="s">
        <v>15</v>
      </c>
      <c r="B16" t="s">
        <v>35</v>
      </c>
      <c r="C16" s="4">
        <v>0</v>
      </c>
      <c r="D16" s="4">
        <v>0</v>
      </c>
      <c r="E16" s="4">
        <v>0</v>
      </c>
      <c r="F16" s="4">
        <v>0</v>
      </c>
      <c r="G16" s="4">
        <v>0</v>
      </c>
      <c r="H16" s="4">
        <v>0</v>
      </c>
      <c r="I16" s="4">
        <v>0</v>
      </c>
    </row>
    <row r="17" spans="1:9" x14ac:dyDescent="0.2">
      <c r="A17" t="s">
        <v>15</v>
      </c>
      <c r="B17" t="s">
        <v>36</v>
      </c>
      <c r="C17" s="4">
        <v>0</v>
      </c>
      <c r="D17" s="4">
        <v>0</v>
      </c>
      <c r="E17" s="4">
        <v>0</v>
      </c>
      <c r="F17" s="4">
        <v>0</v>
      </c>
      <c r="G17" s="4">
        <v>0</v>
      </c>
      <c r="H17" s="4">
        <v>0</v>
      </c>
      <c r="I17" s="4">
        <v>0</v>
      </c>
    </row>
    <row r="18" spans="1:9" x14ac:dyDescent="0.2">
      <c r="A18" t="s">
        <v>15</v>
      </c>
      <c r="B18" t="s">
        <v>37</v>
      </c>
      <c r="C18" s="4">
        <v>0</v>
      </c>
      <c r="D18" s="4">
        <v>0</v>
      </c>
      <c r="E18" s="4">
        <v>0</v>
      </c>
      <c r="F18" s="4">
        <v>0</v>
      </c>
      <c r="G18" s="4">
        <v>0</v>
      </c>
      <c r="H18" s="4">
        <v>0</v>
      </c>
      <c r="I18" s="4">
        <v>0</v>
      </c>
    </row>
    <row r="19" spans="1:9" x14ac:dyDescent="0.2">
      <c r="A19" t="s">
        <v>18</v>
      </c>
      <c r="B19" t="s">
        <v>34</v>
      </c>
      <c r="C19" s="4">
        <v>0</v>
      </c>
      <c r="D19" s="5" t="s">
        <v>17</v>
      </c>
      <c r="E19" s="4">
        <v>0</v>
      </c>
      <c r="F19" s="4">
        <v>0</v>
      </c>
      <c r="G19" s="4">
        <v>0</v>
      </c>
      <c r="H19" s="4">
        <v>0</v>
      </c>
      <c r="I19" s="4">
        <v>0</v>
      </c>
    </row>
    <row r="20" spans="1:9" x14ac:dyDescent="0.2">
      <c r="A20" t="s">
        <v>18</v>
      </c>
      <c r="B20" t="s">
        <v>35</v>
      </c>
      <c r="C20" s="5" t="s">
        <v>17</v>
      </c>
      <c r="D20" s="4">
        <v>5</v>
      </c>
      <c r="E20" s="4">
        <v>0</v>
      </c>
      <c r="F20" s="4">
        <v>0</v>
      </c>
      <c r="G20" s="4">
        <v>0</v>
      </c>
      <c r="H20" s="4">
        <v>0</v>
      </c>
      <c r="I20" s="4">
        <v>0</v>
      </c>
    </row>
    <row r="21" spans="1:9" x14ac:dyDescent="0.2">
      <c r="A21" t="s">
        <v>18</v>
      </c>
      <c r="B21" t="s">
        <v>36</v>
      </c>
      <c r="C21" s="4">
        <v>0</v>
      </c>
      <c r="D21" s="4">
        <v>0</v>
      </c>
      <c r="E21" s="4">
        <v>0</v>
      </c>
      <c r="F21" s="4">
        <v>0</v>
      </c>
      <c r="G21" s="4">
        <v>0</v>
      </c>
      <c r="H21" s="4">
        <v>0</v>
      </c>
      <c r="I21" s="4">
        <v>0</v>
      </c>
    </row>
    <row r="22" spans="1:9" x14ac:dyDescent="0.2">
      <c r="A22" t="s">
        <v>18</v>
      </c>
      <c r="B22" t="s">
        <v>37</v>
      </c>
      <c r="C22" s="5" t="s">
        <v>17</v>
      </c>
      <c r="D22" s="4">
        <v>0</v>
      </c>
      <c r="E22" s="4">
        <v>0</v>
      </c>
      <c r="F22" s="4">
        <v>0</v>
      </c>
      <c r="G22" s="4">
        <v>0</v>
      </c>
      <c r="H22" s="4">
        <v>0</v>
      </c>
      <c r="I22" s="4">
        <v>0</v>
      </c>
    </row>
    <row r="23" spans="1:9" x14ac:dyDescent="0.2">
      <c r="A23" t="s">
        <v>18</v>
      </c>
      <c r="B23" t="s">
        <v>38</v>
      </c>
      <c r="C23" s="4">
        <v>0</v>
      </c>
      <c r="D23" s="5" t="s">
        <v>17</v>
      </c>
      <c r="E23" s="4">
        <v>0</v>
      </c>
      <c r="F23" s="4">
        <v>0</v>
      </c>
      <c r="G23" s="4">
        <v>0</v>
      </c>
      <c r="H23" s="4">
        <v>0</v>
      </c>
      <c r="I23" s="4">
        <v>0</v>
      </c>
    </row>
    <row r="24" spans="1:9" x14ac:dyDescent="0.2">
      <c r="A24" t="s">
        <v>18</v>
      </c>
      <c r="B24" t="s">
        <v>39</v>
      </c>
      <c r="C24" s="4">
        <v>0</v>
      </c>
      <c r="D24" s="4">
        <v>5</v>
      </c>
      <c r="E24" s="4">
        <v>0</v>
      </c>
      <c r="F24" s="4">
        <v>0</v>
      </c>
      <c r="G24" s="4">
        <v>0</v>
      </c>
      <c r="H24" s="4">
        <v>0</v>
      </c>
      <c r="I24" s="4">
        <v>0</v>
      </c>
    </row>
    <row r="25" spans="1:9" x14ac:dyDescent="0.2">
      <c r="A25" t="s">
        <v>18</v>
      </c>
      <c r="B25" t="s">
        <v>40</v>
      </c>
      <c r="C25" s="4">
        <v>0</v>
      </c>
      <c r="D25" s="4">
        <v>5</v>
      </c>
      <c r="E25" s="4">
        <v>0</v>
      </c>
      <c r="F25" s="4">
        <v>0</v>
      </c>
      <c r="G25" s="4">
        <v>0</v>
      </c>
      <c r="H25" s="4">
        <v>0</v>
      </c>
      <c r="I25" s="4">
        <v>0</v>
      </c>
    </row>
    <row r="26" spans="1:9" x14ac:dyDescent="0.2">
      <c r="A26" t="s">
        <v>20</v>
      </c>
      <c r="B26" t="s">
        <v>41</v>
      </c>
      <c r="C26" s="4">
        <v>15</v>
      </c>
      <c r="D26" s="4">
        <v>0</v>
      </c>
      <c r="E26" s="4">
        <v>0</v>
      </c>
      <c r="F26" s="4">
        <v>0</v>
      </c>
      <c r="G26" s="4">
        <v>0</v>
      </c>
      <c r="H26" s="4">
        <v>0</v>
      </c>
      <c r="I26" s="4">
        <v>0</v>
      </c>
    </row>
    <row r="27" spans="1:9" x14ac:dyDescent="0.2">
      <c r="A27" t="s">
        <v>20</v>
      </c>
      <c r="B27" t="s">
        <v>42</v>
      </c>
      <c r="C27" s="4">
        <v>0</v>
      </c>
      <c r="D27" s="4">
        <v>0</v>
      </c>
      <c r="E27" s="4">
        <v>0</v>
      </c>
      <c r="F27" s="4">
        <v>0</v>
      </c>
      <c r="G27" s="4">
        <v>0</v>
      </c>
      <c r="H27" s="4">
        <v>0</v>
      </c>
      <c r="I27" s="4">
        <v>0</v>
      </c>
    </row>
    <row r="28" spans="1:9" x14ac:dyDescent="0.2">
      <c r="A28" t="s">
        <v>20</v>
      </c>
      <c r="B28" t="s">
        <v>43</v>
      </c>
      <c r="C28" s="4">
        <v>0</v>
      </c>
      <c r="D28" s="4">
        <v>0</v>
      </c>
      <c r="E28" s="4">
        <v>0</v>
      </c>
      <c r="F28" s="4">
        <v>0</v>
      </c>
      <c r="G28" s="4">
        <v>0</v>
      </c>
      <c r="H28" s="4">
        <v>0</v>
      </c>
      <c r="I28" s="4">
        <v>0</v>
      </c>
    </row>
    <row r="29" spans="1:9" x14ac:dyDescent="0.2">
      <c r="A29" t="s">
        <v>20</v>
      </c>
      <c r="B29" t="s">
        <v>44</v>
      </c>
      <c r="C29" s="4">
        <v>0</v>
      </c>
      <c r="D29" s="5" t="s">
        <v>17</v>
      </c>
      <c r="E29" s="4">
        <v>10</v>
      </c>
      <c r="F29" s="4">
        <v>0</v>
      </c>
      <c r="G29" s="4">
        <v>0</v>
      </c>
      <c r="H29" s="4">
        <v>0</v>
      </c>
      <c r="I29" s="5" t="s">
        <v>17</v>
      </c>
    </row>
    <row r="30" spans="1:9" x14ac:dyDescent="0.2">
      <c r="A30" t="s">
        <v>20</v>
      </c>
      <c r="B30" t="s">
        <v>45</v>
      </c>
      <c r="C30" s="4">
        <v>0</v>
      </c>
      <c r="D30" s="4">
        <v>0</v>
      </c>
      <c r="E30" s="4">
        <v>0</v>
      </c>
      <c r="F30" s="4">
        <v>0</v>
      </c>
      <c r="G30" s="4">
        <v>0</v>
      </c>
      <c r="H30" s="4">
        <v>0</v>
      </c>
      <c r="I30" s="4">
        <v>0</v>
      </c>
    </row>
    <row r="31" spans="1:9" x14ac:dyDescent="0.2">
      <c r="A31" t="s">
        <v>20</v>
      </c>
      <c r="B31" t="s">
        <v>38</v>
      </c>
      <c r="C31" s="4">
        <v>0</v>
      </c>
      <c r="D31" s="4">
        <v>0</v>
      </c>
      <c r="E31" s="4">
        <v>0</v>
      </c>
      <c r="F31" s="4">
        <v>10</v>
      </c>
      <c r="G31" s="4">
        <v>5</v>
      </c>
      <c r="H31" s="4">
        <v>15</v>
      </c>
      <c r="I31" s="4">
        <v>0</v>
      </c>
    </row>
    <row r="32" spans="1:9" x14ac:dyDescent="0.2">
      <c r="A32" t="s">
        <v>20</v>
      </c>
      <c r="B32" t="s">
        <v>46</v>
      </c>
      <c r="C32" s="4">
        <v>0</v>
      </c>
      <c r="D32" s="4">
        <v>0</v>
      </c>
      <c r="E32" s="4">
        <v>0</v>
      </c>
      <c r="F32" s="4">
        <v>5</v>
      </c>
      <c r="G32" s="4">
        <v>0</v>
      </c>
      <c r="H32" s="4">
        <v>0</v>
      </c>
      <c r="I32" s="4">
        <v>0</v>
      </c>
    </row>
    <row r="33" spans="1:9" x14ac:dyDescent="0.2">
      <c r="A33" t="s">
        <v>20</v>
      </c>
      <c r="B33" t="s">
        <v>39</v>
      </c>
      <c r="C33" s="4">
        <v>0</v>
      </c>
      <c r="D33" s="5" t="s">
        <v>17</v>
      </c>
      <c r="E33" s="4">
        <v>0</v>
      </c>
      <c r="F33" s="4">
        <v>0</v>
      </c>
      <c r="G33" s="4">
        <v>0</v>
      </c>
      <c r="H33" s="5" t="s">
        <v>17</v>
      </c>
      <c r="I33" s="4">
        <v>0</v>
      </c>
    </row>
    <row r="34" spans="1:9" x14ac:dyDescent="0.2">
      <c r="A34" t="s">
        <v>20</v>
      </c>
      <c r="B34" t="s">
        <v>40</v>
      </c>
      <c r="C34" s="4">
        <v>0</v>
      </c>
      <c r="D34" s="4">
        <v>0</v>
      </c>
      <c r="E34" s="4">
        <v>0</v>
      </c>
      <c r="F34" s="4">
        <v>0</v>
      </c>
      <c r="G34" s="4">
        <v>0</v>
      </c>
      <c r="H34" s="4">
        <v>0</v>
      </c>
      <c r="I34" s="4">
        <v>0</v>
      </c>
    </row>
    <row r="35" spans="1:9" x14ac:dyDescent="0.2">
      <c r="A35" t="s">
        <v>20</v>
      </c>
      <c r="B35" t="s">
        <v>47</v>
      </c>
      <c r="C35" s="5" t="s">
        <v>17</v>
      </c>
      <c r="D35" s="4">
        <v>0</v>
      </c>
      <c r="E35" s="4">
        <v>0</v>
      </c>
      <c r="F35" s="4">
        <v>0</v>
      </c>
      <c r="G35" s="4">
        <v>0</v>
      </c>
      <c r="H35" s="4">
        <v>0</v>
      </c>
      <c r="I35" s="4">
        <v>0</v>
      </c>
    </row>
    <row r="36" spans="1:9" x14ac:dyDescent="0.2">
      <c r="A36" t="s">
        <v>22</v>
      </c>
      <c r="B36" t="s">
        <v>41</v>
      </c>
      <c r="C36" s="4">
        <v>25</v>
      </c>
      <c r="D36" s="4">
        <v>0</v>
      </c>
      <c r="E36" s="4">
        <v>0</v>
      </c>
      <c r="F36" s="4">
        <v>0</v>
      </c>
      <c r="G36" s="4">
        <v>0</v>
      </c>
      <c r="H36" s="4">
        <v>0</v>
      </c>
      <c r="I36" s="4">
        <v>0</v>
      </c>
    </row>
    <row r="37" spans="1:9" x14ac:dyDescent="0.2">
      <c r="A37" t="s">
        <v>22</v>
      </c>
      <c r="B37" t="s">
        <v>42</v>
      </c>
      <c r="C37" s="4">
        <v>0</v>
      </c>
      <c r="D37" s="4">
        <v>0</v>
      </c>
      <c r="E37" s="4">
        <v>0</v>
      </c>
      <c r="F37" s="4">
        <v>0</v>
      </c>
      <c r="G37" s="4">
        <v>0</v>
      </c>
      <c r="H37" s="4">
        <v>0</v>
      </c>
      <c r="I37" s="4">
        <v>0</v>
      </c>
    </row>
    <row r="38" spans="1:9" x14ac:dyDescent="0.2">
      <c r="A38" t="s">
        <v>22</v>
      </c>
      <c r="B38" t="s">
        <v>43</v>
      </c>
      <c r="C38" s="4">
        <v>0</v>
      </c>
      <c r="D38" s="4">
        <v>0</v>
      </c>
      <c r="E38" s="4">
        <v>0</v>
      </c>
      <c r="F38" s="4">
        <v>0</v>
      </c>
      <c r="G38" s="4">
        <v>0</v>
      </c>
      <c r="H38" s="4">
        <v>0</v>
      </c>
      <c r="I38" s="4">
        <v>0</v>
      </c>
    </row>
    <row r="39" spans="1:9" x14ac:dyDescent="0.2">
      <c r="A39" t="s">
        <v>22</v>
      </c>
      <c r="B39" t="s">
        <v>48</v>
      </c>
      <c r="C39" s="4">
        <v>0</v>
      </c>
      <c r="D39" s="4">
        <v>0</v>
      </c>
      <c r="E39" s="4">
        <v>0</v>
      </c>
      <c r="F39" s="4">
        <v>0</v>
      </c>
      <c r="G39" s="4">
        <v>0</v>
      </c>
      <c r="H39" s="4">
        <v>0</v>
      </c>
      <c r="I39" s="4">
        <v>0</v>
      </c>
    </row>
    <row r="40" spans="1:9" x14ac:dyDescent="0.2">
      <c r="A40" t="s">
        <v>22</v>
      </c>
      <c r="B40" t="s">
        <v>49</v>
      </c>
      <c r="C40" s="4">
        <v>0</v>
      </c>
      <c r="D40" s="4">
        <v>0</v>
      </c>
      <c r="E40" s="4">
        <v>0</v>
      </c>
      <c r="F40" s="4">
        <v>0</v>
      </c>
      <c r="G40" s="4">
        <v>0</v>
      </c>
      <c r="H40" s="4">
        <v>0</v>
      </c>
      <c r="I40" s="4">
        <v>0</v>
      </c>
    </row>
    <row r="41" spans="1:9" x14ac:dyDescent="0.2">
      <c r="A41" t="s">
        <v>22</v>
      </c>
      <c r="B41" t="s">
        <v>44</v>
      </c>
      <c r="C41" s="4">
        <v>35</v>
      </c>
      <c r="D41" s="4">
        <v>30</v>
      </c>
      <c r="E41" s="4">
        <v>0</v>
      </c>
      <c r="F41" s="5" t="s">
        <v>17</v>
      </c>
      <c r="G41" s="4">
        <v>25</v>
      </c>
      <c r="H41" s="4">
        <v>50</v>
      </c>
      <c r="I41" s="4">
        <v>45</v>
      </c>
    </row>
    <row r="42" spans="1:9" x14ac:dyDescent="0.2">
      <c r="A42" t="s">
        <v>22</v>
      </c>
      <c r="B42" t="s">
        <v>50</v>
      </c>
      <c r="C42" s="4">
        <v>0</v>
      </c>
      <c r="D42" s="4">
        <v>0</v>
      </c>
      <c r="E42" s="4">
        <v>0</v>
      </c>
      <c r="F42" s="4">
        <v>0</v>
      </c>
      <c r="G42" s="4">
        <v>0</v>
      </c>
      <c r="H42" s="4">
        <v>0</v>
      </c>
      <c r="I42" s="4">
        <v>0</v>
      </c>
    </row>
    <row r="43" spans="1:9" x14ac:dyDescent="0.2">
      <c r="A43" t="s">
        <v>22</v>
      </c>
      <c r="B43" t="s">
        <v>51</v>
      </c>
      <c r="C43" s="4">
        <v>5</v>
      </c>
      <c r="D43" s="4">
        <v>0</v>
      </c>
      <c r="E43" s="4">
        <v>0</v>
      </c>
      <c r="F43" s="4">
        <v>0</v>
      </c>
      <c r="G43" s="4">
        <v>0</v>
      </c>
      <c r="H43" s="4">
        <v>0</v>
      </c>
      <c r="I43" s="4">
        <v>0</v>
      </c>
    </row>
    <row r="44" spans="1:9" x14ac:dyDescent="0.2">
      <c r="A44" t="s">
        <v>22</v>
      </c>
      <c r="B44" t="s">
        <v>52</v>
      </c>
      <c r="C44" s="4">
        <v>0</v>
      </c>
      <c r="D44" s="4">
        <v>0</v>
      </c>
      <c r="E44" s="4">
        <v>0</v>
      </c>
      <c r="F44" s="4">
        <v>0</v>
      </c>
      <c r="G44" s="4">
        <v>0</v>
      </c>
      <c r="H44" s="4">
        <v>0</v>
      </c>
      <c r="I44" s="4">
        <v>0</v>
      </c>
    </row>
    <row r="45" spans="1:9" x14ac:dyDescent="0.2">
      <c r="A45" t="s">
        <v>22</v>
      </c>
      <c r="B45" t="s">
        <v>45</v>
      </c>
      <c r="C45" s="4">
        <v>0</v>
      </c>
      <c r="D45" s="4">
        <v>0</v>
      </c>
      <c r="E45" s="4">
        <v>0</v>
      </c>
      <c r="F45" s="4">
        <v>0</v>
      </c>
      <c r="G45" s="4">
        <v>0</v>
      </c>
      <c r="H45" s="4">
        <v>0</v>
      </c>
      <c r="I45" s="4">
        <v>0</v>
      </c>
    </row>
    <row r="46" spans="1:9" x14ac:dyDescent="0.2">
      <c r="A46" t="s">
        <v>22</v>
      </c>
      <c r="B46" t="s">
        <v>38</v>
      </c>
      <c r="C46" s="4">
        <v>0</v>
      </c>
      <c r="D46" s="4">
        <v>0</v>
      </c>
      <c r="E46" s="5" t="s">
        <v>17</v>
      </c>
      <c r="F46" s="5" t="s">
        <v>17</v>
      </c>
      <c r="G46" s="4">
        <v>15</v>
      </c>
      <c r="H46" s="5" t="s">
        <v>17</v>
      </c>
      <c r="I46" s="4">
        <v>5</v>
      </c>
    </row>
    <row r="47" spans="1:9" x14ac:dyDescent="0.2">
      <c r="A47" t="s">
        <v>22</v>
      </c>
      <c r="B47" t="s">
        <v>53</v>
      </c>
      <c r="C47" s="4">
        <v>25</v>
      </c>
      <c r="D47" s="4">
        <v>10</v>
      </c>
      <c r="E47" s="4">
        <v>15</v>
      </c>
      <c r="F47" s="4">
        <v>20</v>
      </c>
      <c r="G47" s="4">
        <v>20</v>
      </c>
      <c r="H47" s="4">
        <v>0</v>
      </c>
      <c r="I47" s="4">
        <v>15</v>
      </c>
    </row>
    <row r="48" spans="1:9" x14ac:dyDescent="0.2">
      <c r="A48" t="s">
        <v>22</v>
      </c>
      <c r="B48" t="s">
        <v>54</v>
      </c>
      <c r="C48" s="4">
        <v>0</v>
      </c>
      <c r="D48" s="4">
        <v>0</v>
      </c>
      <c r="E48" s="4">
        <v>0</v>
      </c>
      <c r="F48" s="4">
        <v>0</v>
      </c>
      <c r="G48" s="4">
        <v>0</v>
      </c>
      <c r="H48" s="4">
        <v>0</v>
      </c>
      <c r="I48" s="4">
        <v>0</v>
      </c>
    </row>
    <row r="49" spans="1:9" x14ac:dyDescent="0.2">
      <c r="A49" t="s">
        <v>22</v>
      </c>
      <c r="B49" t="s">
        <v>55</v>
      </c>
      <c r="C49" s="4">
        <v>0</v>
      </c>
      <c r="D49" s="5" t="s">
        <v>17</v>
      </c>
      <c r="E49" s="4">
        <v>0</v>
      </c>
      <c r="F49" s="4">
        <v>0</v>
      </c>
      <c r="G49" s="4">
        <v>0</v>
      </c>
      <c r="H49" s="4">
        <v>0</v>
      </c>
      <c r="I49" s="4">
        <v>0</v>
      </c>
    </row>
    <row r="50" spans="1:9" x14ac:dyDescent="0.2">
      <c r="A50" t="s">
        <v>22</v>
      </c>
      <c r="B50" t="s">
        <v>46</v>
      </c>
      <c r="C50" s="4">
        <v>0</v>
      </c>
      <c r="D50" s="4">
        <v>0</v>
      </c>
      <c r="E50" s="4">
        <v>0</v>
      </c>
      <c r="F50" s="4">
        <v>0</v>
      </c>
      <c r="G50" s="4">
        <v>0</v>
      </c>
      <c r="H50" s="4">
        <v>0</v>
      </c>
      <c r="I50" s="4">
        <v>0</v>
      </c>
    </row>
    <row r="51" spans="1:9" x14ac:dyDescent="0.2">
      <c r="A51" t="s">
        <v>22</v>
      </c>
      <c r="B51" t="s">
        <v>39</v>
      </c>
      <c r="C51" s="4">
        <v>10</v>
      </c>
      <c r="D51" s="4">
        <v>0</v>
      </c>
      <c r="E51" s="4">
        <v>0</v>
      </c>
      <c r="F51" s="4">
        <v>5</v>
      </c>
      <c r="G51" s="5" t="s">
        <v>17</v>
      </c>
      <c r="H51" s="4">
        <v>10</v>
      </c>
      <c r="I51" s="4">
        <v>0</v>
      </c>
    </row>
    <row r="52" spans="1:9" x14ac:dyDescent="0.2">
      <c r="A52" t="s">
        <v>22</v>
      </c>
      <c r="B52" t="s">
        <v>40</v>
      </c>
      <c r="C52" s="4">
        <v>0</v>
      </c>
      <c r="D52" s="4">
        <v>0</v>
      </c>
      <c r="E52" s="4">
        <v>0</v>
      </c>
      <c r="F52" s="4">
        <v>0</v>
      </c>
      <c r="G52" s="4">
        <v>0</v>
      </c>
      <c r="H52" s="4">
        <v>0</v>
      </c>
      <c r="I52" s="4">
        <v>0</v>
      </c>
    </row>
    <row r="53" spans="1:9" x14ac:dyDescent="0.2">
      <c r="A53" t="s">
        <v>22</v>
      </c>
      <c r="B53" t="s">
        <v>47</v>
      </c>
      <c r="C53" s="4">
        <v>0</v>
      </c>
      <c r="D53" s="4">
        <v>0</v>
      </c>
      <c r="E53" s="4">
        <v>0</v>
      </c>
      <c r="F53" s="4">
        <v>0</v>
      </c>
      <c r="G53" s="4">
        <v>0</v>
      </c>
      <c r="H53" s="4">
        <v>0</v>
      </c>
      <c r="I53" s="4">
        <v>0</v>
      </c>
    </row>
    <row r="54" spans="1:9" x14ac:dyDescent="0.2">
      <c r="A54" t="s">
        <v>24</v>
      </c>
      <c r="B54" t="s">
        <v>56</v>
      </c>
      <c r="C54" s="4">
        <v>0</v>
      </c>
      <c r="D54" s="4">
        <v>0</v>
      </c>
      <c r="E54" s="4">
        <v>0</v>
      </c>
      <c r="F54" s="4">
        <v>0</v>
      </c>
      <c r="G54" s="4">
        <v>0</v>
      </c>
      <c r="H54" s="4">
        <v>0</v>
      </c>
      <c r="I54" s="4">
        <v>0</v>
      </c>
    </row>
    <row r="55" spans="1:9" x14ac:dyDescent="0.2">
      <c r="A55" t="s">
        <v>24</v>
      </c>
      <c r="B55" t="s">
        <v>41</v>
      </c>
      <c r="C55" s="4">
        <v>40</v>
      </c>
      <c r="D55" s="4">
        <v>0</v>
      </c>
      <c r="E55" s="4">
        <v>0</v>
      </c>
      <c r="F55" s="4">
        <v>0</v>
      </c>
      <c r="G55" s="4">
        <v>0</v>
      </c>
      <c r="H55" s="4">
        <v>0</v>
      </c>
      <c r="I55" s="4">
        <v>0</v>
      </c>
    </row>
    <row r="56" spans="1:9" x14ac:dyDescent="0.2">
      <c r="A56" t="s">
        <v>24</v>
      </c>
      <c r="B56" t="s">
        <v>42</v>
      </c>
      <c r="C56" s="4">
        <v>0</v>
      </c>
      <c r="D56" s="4">
        <v>0</v>
      </c>
      <c r="E56" s="4">
        <v>0</v>
      </c>
      <c r="F56" s="4">
        <v>0</v>
      </c>
      <c r="G56" s="4">
        <v>0</v>
      </c>
      <c r="H56" s="4">
        <v>0</v>
      </c>
      <c r="I56" s="4">
        <v>0</v>
      </c>
    </row>
    <row r="57" spans="1:9" x14ac:dyDescent="0.2">
      <c r="A57" t="s">
        <v>24</v>
      </c>
      <c r="B57" t="s">
        <v>43</v>
      </c>
      <c r="C57" s="4">
        <v>0</v>
      </c>
      <c r="D57" s="4">
        <v>0</v>
      </c>
      <c r="E57" s="4">
        <v>0</v>
      </c>
      <c r="F57" s="4">
        <v>0</v>
      </c>
      <c r="G57" s="4">
        <v>0</v>
      </c>
      <c r="H57" s="5" t="s">
        <v>30</v>
      </c>
      <c r="I57" s="5" t="s">
        <v>30</v>
      </c>
    </row>
    <row r="58" spans="1:9" x14ac:dyDescent="0.2">
      <c r="A58" t="s">
        <v>24</v>
      </c>
      <c r="B58" t="s">
        <v>57</v>
      </c>
      <c r="C58" s="5" t="s">
        <v>30</v>
      </c>
      <c r="D58" s="5" t="s">
        <v>30</v>
      </c>
      <c r="E58" s="5" t="s">
        <v>30</v>
      </c>
      <c r="F58" s="5" t="s">
        <v>30</v>
      </c>
      <c r="G58" s="5" t="s">
        <v>30</v>
      </c>
      <c r="H58" s="4">
        <v>0</v>
      </c>
      <c r="I58" s="4">
        <v>0</v>
      </c>
    </row>
    <row r="59" spans="1:9" x14ac:dyDescent="0.2">
      <c r="A59" t="s">
        <v>24</v>
      </c>
      <c r="B59" t="s">
        <v>58</v>
      </c>
      <c r="C59" s="4">
        <v>0</v>
      </c>
      <c r="D59" s="4">
        <v>0</v>
      </c>
      <c r="E59" s="5" t="s">
        <v>30</v>
      </c>
      <c r="F59" s="5" t="s">
        <v>30</v>
      </c>
      <c r="G59" s="5" t="s">
        <v>30</v>
      </c>
      <c r="H59" s="5" t="s">
        <v>30</v>
      </c>
      <c r="I59" s="5" t="s">
        <v>30</v>
      </c>
    </row>
    <row r="60" spans="1:9" x14ac:dyDescent="0.2">
      <c r="A60" t="s">
        <v>24</v>
      </c>
      <c r="B60" t="s">
        <v>59</v>
      </c>
      <c r="C60" s="4">
        <v>20</v>
      </c>
      <c r="D60" s="4">
        <v>30</v>
      </c>
      <c r="E60" s="4">
        <v>15</v>
      </c>
      <c r="F60" s="5" t="s">
        <v>17</v>
      </c>
      <c r="G60" s="4">
        <v>0</v>
      </c>
      <c r="H60" s="4">
        <v>10</v>
      </c>
      <c r="I60" s="4">
        <v>10</v>
      </c>
    </row>
    <row r="61" spans="1:9" x14ac:dyDescent="0.2">
      <c r="A61" t="s">
        <v>24</v>
      </c>
      <c r="B61" t="s">
        <v>51</v>
      </c>
      <c r="C61" s="4">
        <v>5</v>
      </c>
      <c r="D61" s="5" t="s">
        <v>17</v>
      </c>
      <c r="E61" s="4">
        <v>0</v>
      </c>
      <c r="F61" s="4">
        <v>0</v>
      </c>
      <c r="G61" s="4">
        <v>0</v>
      </c>
      <c r="H61" s="4">
        <v>0</v>
      </c>
      <c r="I61" s="4">
        <v>0</v>
      </c>
    </row>
    <row r="62" spans="1:9" x14ac:dyDescent="0.2">
      <c r="A62" t="s">
        <v>24</v>
      </c>
      <c r="B62" t="s">
        <v>45</v>
      </c>
      <c r="C62" s="5" t="s">
        <v>17</v>
      </c>
      <c r="D62" s="5" t="s">
        <v>17</v>
      </c>
      <c r="E62" s="4">
        <v>0</v>
      </c>
      <c r="F62" s="4">
        <v>0</v>
      </c>
      <c r="G62" s="4">
        <v>0</v>
      </c>
      <c r="H62" s="5" t="s">
        <v>30</v>
      </c>
      <c r="I62" s="5" t="s">
        <v>30</v>
      </c>
    </row>
    <row r="63" spans="1:9" x14ac:dyDescent="0.2">
      <c r="A63" t="s">
        <v>24</v>
      </c>
      <c r="B63" t="s">
        <v>38</v>
      </c>
      <c r="C63" s="4">
        <v>40</v>
      </c>
      <c r="D63" s="4">
        <v>10</v>
      </c>
      <c r="E63" s="4">
        <v>5</v>
      </c>
      <c r="F63" s="4">
        <v>5</v>
      </c>
      <c r="G63" s="5" t="s">
        <v>17</v>
      </c>
      <c r="H63" s="4">
        <v>5</v>
      </c>
      <c r="I63" s="5" t="s">
        <v>17</v>
      </c>
    </row>
    <row r="64" spans="1:9" x14ac:dyDescent="0.2">
      <c r="A64" t="s">
        <v>24</v>
      </c>
      <c r="B64" t="s">
        <v>53</v>
      </c>
      <c r="C64" s="4">
        <v>130</v>
      </c>
      <c r="D64" s="4">
        <v>140</v>
      </c>
      <c r="E64" s="4">
        <v>115</v>
      </c>
      <c r="F64" s="4">
        <v>35</v>
      </c>
      <c r="G64" s="4">
        <v>10</v>
      </c>
      <c r="H64" s="4">
        <v>0</v>
      </c>
      <c r="I64" s="4">
        <v>0</v>
      </c>
    </row>
    <row r="65" spans="1:9" x14ac:dyDescent="0.2">
      <c r="A65" t="s">
        <v>24</v>
      </c>
      <c r="B65" t="s">
        <v>54</v>
      </c>
      <c r="C65" s="4">
        <v>0</v>
      </c>
      <c r="D65" s="4">
        <v>0</v>
      </c>
      <c r="E65" s="4">
        <v>0</v>
      </c>
      <c r="F65" s="4">
        <v>0</v>
      </c>
      <c r="G65" s="4">
        <v>0</v>
      </c>
      <c r="H65" s="4">
        <v>0</v>
      </c>
      <c r="I65" s="4">
        <v>0</v>
      </c>
    </row>
    <row r="66" spans="1:9" x14ac:dyDescent="0.2">
      <c r="A66" t="s">
        <v>24</v>
      </c>
      <c r="B66" t="s">
        <v>46</v>
      </c>
      <c r="C66" s="4">
        <v>0</v>
      </c>
      <c r="D66" s="4">
        <v>0</v>
      </c>
      <c r="E66" s="4">
        <v>0</v>
      </c>
      <c r="F66" s="4">
        <v>0</v>
      </c>
      <c r="G66" s="4">
        <v>0</v>
      </c>
      <c r="H66" s="4">
        <v>0</v>
      </c>
      <c r="I66" s="4">
        <v>0</v>
      </c>
    </row>
    <row r="67" spans="1:9" x14ac:dyDescent="0.2">
      <c r="A67" t="s">
        <v>24</v>
      </c>
      <c r="B67" t="s">
        <v>39</v>
      </c>
      <c r="C67" s="4">
        <v>20</v>
      </c>
      <c r="D67" s="4">
        <v>10</v>
      </c>
      <c r="E67" s="5" t="s">
        <v>17</v>
      </c>
      <c r="F67" s="5" t="s">
        <v>17</v>
      </c>
      <c r="G67" s="4">
        <v>0</v>
      </c>
      <c r="H67" s="4">
        <v>25</v>
      </c>
      <c r="I67" s="4">
        <v>0</v>
      </c>
    </row>
    <row r="68" spans="1:9" x14ac:dyDescent="0.2">
      <c r="A68" t="s">
        <v>24</v>
      </c>
      <c r="B68" t="s">
        <v>47</v>
      </c>
      <c r="C68" s="4">
        <v>30</v>
      </c>
      <c r="D68" s="4">
        <v>95</v>
      </c>
      <c r="E68" s="4">
        <v>30</v>
      </c>
      <c r="F68" s="4">
        <v>20</v>
      </c>
      <c r="G68" s="4">
        <v>25</v>
      </c>
      <c r="H68" s="4">
        <v>10</v>
      </c>
      <c r="I68" s="4">
        <v>0</v>
      </c>
    </row>
    <row r="69" spans="1:9" x14ac:dyDescent="0.2">
      <c r="A69" t="s">
        <v>26</v>
      </c>
      <c r="B69" t="s">
        <v>41</v>
      </c>
      <c r="C69" s="4">
        <v>0</v>
      </c>
      <c r="D69" s="4">
        <v>0</v>
      </c>
      <c r="E69" s="4">
        <v>0</v>
      </c>
      <c r="F69" s="4">
        <v>0</v>
      </c>
      <c r="G69" s="4">
        <v>0</v>
      </c>
      <c r="H69" s="4">
        <v>0</v>
      </c>
      <c r="I69" s="4">
        <v>0</v>
      </c>
    </row>
    <row r="70" spans="1:9" x14ac:dyDescent="0.2">
      <c r="A70" t="s">
        <v>26</v>
      </c>
      <c r="B70" t="s">
        <v>43</v>
      </c>
      <c r="C70" s="4">
        <v>0</v>
      </c>
      <c r="D70" s="4">
        <v>0</v>
      </c>
      <c r="E70" s="4">
        <v>0</v>
      </c>
      <c r="F70" s="5" t="s">
        <v>30</v>
      </c>
      <c r="G70" s="5" t="s">
        <v>30</v>
      </c>
      <c r="H70" s="5" t="s">
        <v>30</v>
      </c>
      <c r="I70" s="5" t="s">
        <v>30</v>
      </c>
    </row>
    <row r="71" spans="1:9" x14ac:dyDescent="0.2">
      <c r="A71" t="s">
        <v>26</v>
      </c>
      <c r="B71" t="s">
        <v>58</v>
      </c>
      <c r="C71" s="4">
        <v>0</v>
      </c>
      <c r="D71" s="4">
        <v>0</v>
      </c>
      <c r="E71" s="5" t="s">
        <v>30</v>
      </c>
      <c r="F71" s="5" t="s">
        <v>30</v>
      </c>
      <c r="G71" s="5" t="s">
        <v>30</v>
      </c>
      <c r="H71" s="5" t="s">
        <v>30</v>
      </c>
      <c r="I71" s="5" t="s">
        <v>30</v>
      </c>
    </row>
    <row r="72" spans="1:9" x14ac:dyDescent="0.2">
      <c r="A72" t="s">
        <v>26</v>
      </c>
      <c r="B72" t="s">
        <v>59</v>
      </c>
      <c r="C72" s="4">
        <v>55</v>
      </c>
      <c r="D72" s="4">
        <v>25</v>
      </c>
      <c r="E72" s="4">
        <v>15</v>
      </c>
      <c r="F72" s="4">
        <v>10</v>
      </c>
      <c r="G72" s="4">
        <v>15</v>
      </c>
      <c r="H72" s="4">
        <v>10</v>
      </c>
      <c r="I72" s="4">
        <v>20</v>
      </c>
    </row>
    <row r="73" spans="1:9" x14ac:dyDescent="0.2">
      <c r="A73" t="s">
        <v>26</v>
      </c>
      <c r="B73" t="s">
        <v>51</v>
      </c>
      <c r="C73" s="4">
        <v>0</v>
      </c>
      <c r="D73" s="4">
        <v>0</v>
      </c>
      <c r="E73" s="5" t="s">
        <v>30</v>
      </c>
      <c r="F73" s="5" t="s">
        <v>30</v>
      </c>
      <c r="G73" s="5" t="s">
        <v>30</v>
      </c>
      <c r="H73" s="5" t="s">
        <v>30</v>
      </c>
      <c r="I73" s="5" t="s">
        <v>30</v>
      </c>
    </row>
    <row r="74" spans="1:9" x14ac:dyDescent="0.2">
      <c r="A74" t="s">
        <v>26</v>
      </c>
      <c r="B74" t="s">
        <v>45</v>
      </c>
      <c r="C74" s="5" t="s">
        <v>17</v>
      </c>
      <c r="D74" s="4">
        <v>5</v>
      </c>
      <c r="E74" s="4">
        <v>0</v>
      </c>
      <c r="F74" s="4">
        <v>0</v>
      </c>
      <c r="G74" s="4">
        <v>0</v>
      </c>
      <c r="H74" s="5" t="s">
        <v>30</v>
      </c>
      <c r="I74" s="5" t="s">
        <v>30</v>
      </c>
    </row>
    <row r="75" spans="1:9" x14ac:dyDescent="0.2">
      <c r="A75" t="s">
        <v>26</v>
      </c>
      <c r="B75" t="s">
        <v>38</v>
      </c>
      <c r="C75" s="5" t="s">
        <v>17</v>
      </c>
      <c r="D75" s="5" t="s">
        <v>17</v>
      </c>
      <c r="E75" s="4">
        <v>10</v>
      </c>
      <c r="F75" s="4">
        <v>15</v>
      </c>
      <c r="G75" s="5" t="s">
        <v>17</v>
      </c>
      <c r="H75" s="5" t="s">
        <v>17</v>
      </c>
      <c r="I75" s="5" t="s">
        <v>17</v>
      </c>
    </row>
    <row r="76" spans="1:9" x14ac:dyDescent="0.2">
      <c r="A76" t="s">
        <v>26</v>
      </c>
      <c r="B76" t="s">
        <v>53</v>
      </c>
      <c r="C76" s="4">
        <v>0</v>
      </c>
      <c r="D76" s="4">
        <v>0</v>
      </c>
      <c r="E76" s="4">
        <v>10</v>
      </c>
      <c r="F76" s="5" t="s">
        <v>30</v>
      </c>
      <c r="G76" s="5" t="s">
        <v>30</v>
      </c>
      <c r="H76" s="5" t="s">
        <v>30</v>
      </c>
      <c r="I76" s="5" t="s">
        <v>30</v>
      </c>
    </row>
    <row r="77" spans="1:9" x14ac:dyDescent="0.2">
      <c r="A77" t="s">
        <v>26</v>
      </c>
      <c r="B77" t="s">
        <v>46</v>
      </c>
      <c r="C77" s="4">
        <v>0</v>
      </c>
      <c r="D77" s="4">
        <v>0</v>
      </c>
      <c r="E77" s="4">
        <v>0</v>
      </c>
      <c r="F77" s="4">
        <v>0</v>
      </c>
      <c r="G77" s="4">
        <v>0</v>
      </c>
      <c r="H77" s="4">
        <v>0</v>
      </c>
      <c r="I77" s="4">
        <v>0</v>
      </c>
    </row>
    <row r="78" spans="1:9" x14ac:dyDescent="0.2">
      <c r="A78" t="s">
        <v>26</v>
      </c>
      <c r="B78" t="s">
        <v>39</v>
      </c>
      <c r="C78" s="4">
        <v>0</v>
      </c>
      <c r="D78" s="4">
        <v>0</v>
      </c>
      <c r="E78" s="4">
        <v>0</v>
      </c>
      <c r="F78" s="4">
        <v>0</v>
      </c>
      <c r="G78" s="5" t="s">
        <v>17</v>
      </c>
      <c r="H78" s="5" t="s">
        <v>17</v>
      </c>
      <c r="I78" s="4">
        <v>0</v>
      </c>
    </row>
    <row r="79" spans="1:9" x14ac:dyDescent="0.2">
      <c r="A79" t="s">
        <v>26</v>
      </c>
      <c r="B79" t="s">
        <v>60</v>
      </c>
      <c r="C79" s="4">
        <v>0</v>
      </c>
      <c r="D79" s="4">
        <v>0</v>
      </c>
      <c r="E79" s="4">
        <v>0</v>
      </c>
      <c r="F79" s="4">
        <v>0</v>
      </c>
      <c r="G79" s="4">
        <v>0</v>
      </c>
      <c r="H79" s="4">
        <v>0</v>
      </c>
      <c r="I79" s="4">
        <v>0</v>
      </c>
    </row>
    <row r="80" spans="1:9" x14ac:dyDescent="0.2">
      <c r="A80" t="s">
        <v>28</v>
      </c>
      <c r="B80" t="s">
        <v>45</v>
      </c>
      <c r="C80" s="4">
        <v>0</v>
      </c>
      <c r="D80" s="4">
        <v>0</v>
      </c>
      <c r="E80" s="4">
        <v>0</v>
      </c>
      <c r="F80" s="5" t="s">
        <v>30</v>
      </c>
      <c r="G80" s="5" t="s">
        <v>30</v>
      </c>
      <c r="H80" s="5" t="s">
        <v>30</v>
      </c>
      <c r="I80" s="5" t="s">
        <v>30</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80"/>
  <sheetViews>
    <sheetView workbookViewId="0"/>
  </sheetViews>
  <sheetFormatPr defaultColWidth="11.109375" defaultRowHeight="15" x14ac:dyDescent="0.2"/>
  <cols>
    <col min="1" max="1" width="6.6640625" customWidth="1"/>
    <col min="2" max="2" width="52.6640625" customWidth="1"/>
    <col min="3" max="9" width="19.6640625" customWidth="1"/>
  </cols>
  <sheetData>
    <row r="1" spans="1:9" ht="30" customHeight="1" x14ac:dyDescent="0.2">
      <c r="A1" s="12" t="s">
        <v>84</v>
      </c>
    </row>
    <row r="2" spans="1:9" x14ac:dyDescent="0.2">
      <c r="A2" t="s">
        <v>61</v>
      </c>
    </row>
    <row r="3" spans="1:9" x14ac:dyDescent="0.2">
      <c r="A3" t="s">
        <v>62</v>
      </c>
    </row>
    <row r="4" spans="1:9" ht="15.75" x14ac:dyDescent="0.25">
      <c r="A4" s="3" t="s">
        <v>6</v>
      </c>
      <c r="B4" s="3" t="s">
        <v>7</v>
      </c>
      <c r="C4" s="3" t="s">
        <v>8</v>
      </c>
      <c r="D4" s="3" t="s">
        <v>9</v>
      </c>
      <c r="E4" s="3" t="s">
        <v>10</v>
      </c>
      <c r="F4" s="3" t="s">
        <v>11</v>
      </c>
      <c r="G4" s="3" t="s">
        <v>12</v>
      </c>
      <c r="H4" s="3" t="s">
        <v>13</v>
      </c>
      <c r="I4" s="3" t="s">
        <v>14</v>
      </c>
    </row>
    <row r="5" spans="1:9" x14ac:dyDescent="0.2">
      <c r="A5" t="s">
        <v>15</v>
      </c>
      <c r="B5" t="s">
        <v>16</v>
      </c>
      <c r="C5" s="4">
        <v>0</v>
      </c>
      <c r="D5" s="4">
        <v>0</v>
      </c>
      <c r="E5" s="4">
        <v>0</v>
      </c>
      <c r="F5" s="4">
        <v>0</v>
      </c>
      <c r="G5" s="4">
        <v>0</v>
      </c>
      <c r="H5" s="4">
        <v>0</v>
      </c>
      <c r="I5" s="5" t="s">
        <v>17</v>
      </c>
    </row>
    <row r="6" spans="1:9" x14ac:dyDescent="0.2">
      <c r="A6" t="s">
        <v>18</v>
      </c>
      <c r="B6" t="s">
        <v>19</v>
      </c>
      <c r="C6" s="4">
        <v>0</v>
      </c>
      <c r="D6" s="5" t="s">
        <v>17</v>
      </c>
      <c r="E6" s="4">
        <v>0</v>
      </c>
      <c r="F6" s="4">
        <v>0</v>
      </c>
      <c r="G6" s="5" t="s">
        <v>17</v>
      </c>
      <c r="H6" s="4">
        <v>0</v>
      </c>
      <c r="I6" s="4">
        <v>0</v>
      </c>
    </row>
    <row r="7" spans="1:9" x14ac:dyDescent="0.2">
      <c r="A7" t="s">
        <v>20</v>
      </c>
      <c r="B7" t="s">
        <v>21</v>
      </c>
      <c r="C7" s="4">
        <v>0</v>
      </c>
      <c r="D7" s="4">
        <v>0</v>
      </c>
      <c r="E7" s="4">
        <v>0</v>
      </c>
      <c r="F7" s="4">
        <v>0</v>
      </c>
      <c r="G7" s="4">
        <v>0</v>
      </c>
      <c r="H7" s="4">
        <v>0</v>
      </c>
      <c r="I7" s="4">
        <v>10</v>
      </c>
    </row>
    <row r="8" spans="1:9" x14ac:dyDescent="0.2">
      <c r="A8" t="s">
        <v>22</v>
      </c>
      <c r="B8" t="s">
        <v>23</v>
      </c>
      <c r="C8" s="4">
        <v>20</v>
      </c>
      <c r="D8" s="4">
        <v>20</v>
      </c>
      <c r="E8" s="4">
        <v>0</v>
      </c>
      <c r="F8" s="4">
        <v>0</v>
      </c>
      <c r="G8" s="4">
        <v>0</v>
      </c>
      <c r="H8" s="4">
        <v>20</v>
      </c>
      <c r="I8" s="4">
        <v>5</v>
      </c>
    </row>
    <row r="9" spans="1:9" x14ac:dyDescent="0.2">
      <c r="A9" t="s">
        <v>24</v>
      </c>
      <c r="B9" t="s">
        <v>25</v>
      </c>
      <c r="C9" s="5" t="s">
        <v>17</v>
      </c>
      <c r="D9" s="4">
        <v>15</v>
      </c>
      <c r="E9" s="4">
        <v>0</v>
      </c>
      <c r="F9" s="4">
        <v>0</v>
      </c>
      <c r="G9" s="4">
        <v>0</v>
      </c>
      <c r="H9" s="4">
        <v>0</v>
      </c>
      <c r="I9" s="4">
        <v>0</v>
      </c>
    </row>
    <row r="10" spans="1:9" x14ac:dyDescent="0.2">
      <c r="A10" t="s">
        <v>26</v>
      </c>
      <c r="B10" t="s">
        <v>27</v>
      </c>
      <c r="C10" s="5" t="s">
        <v>17</v>
      </c>
      <c r="D10" s="4">
        <v>10</v>
      </c>
      <c r="E10" s="4">
        <v>0</v>
      </c>
      <c r="F10" s="4">
        <v>0</v>
      </c>
      <c r="G10" s="4">
        <v>0</v>
      </c>
      <c r="H10" s="4">
        <v>0</v>
      </c>
      <c r="I10" s="4">
        <v>0</v>
      </c>
    </row>
    <row r="11" spans="1:9" x14ac:dyDescent="0.2">
      <c r="A11" t="s">
        <v>28</v>
      </c>
      <c r="B11" t="s">
        <v>29</v>
      </c>
      <c r="C11" s="4">
        <v>0</v>
      </c>
      <c r="D11" s="4">
        <v>0</v>
      </c>
      <c r="E11" s="4">
        <v>0</v>
      </c>
      <c r="F11" s="5" t="s">
        <v>30</v>
      </c>
      <c r="G11" s="5" t="s">
        <v>30</v>
      </c>
      <c r="H11" s="5" t="s">
        <v>30</v>
      </c>
      <c r="I11" s="5" t="s">
        <v>30</v>
      </c>
    </row>
    <row r="12" spans="1:9" x14ac:dyDescent="0.2">
      <c r="A12" s="8" t="s">
        <v>15</v>
      </c>
      <c r="B12" s="8" t="s">
        <v>31</v>
      </c>
      <c r="C12" s="7">
        <v>0</v>
      </c>
      <c r="D12" s="7">
        <v>0</v>
      </c>
      <c r="E12" s="7">
        <v>0</v>
      </c>
      <c r="F12" s="7">
        <v>0</v>
      </c>
      <c r="G12" s="6" t="s">
        <v>30</v>
      </c>
      <c r="H12" s="6" t="s">
        <v>30</v>
      </c>
      <c r="I12" s="6" t="s">
        <v>30</v>
      </c>
    </row>
    <row r="13" spans="1:9" x14ac:dyDescent="0.2">
      <c r="A13" t="s">
        <v>15</v>
      </c>
      <c r="B13" t="s">
        <v>32</v>
      </c>
      <c r="C13" s="4">
        <v>0</v>
      </c>
      <c r="D13" s="4">
        <v>0</v>
      </c>
      <c r="E13" s="4">
        <v>0</v>
      </c>
      <c r="F13" s="4">
        <v>0</v>
      </c>
      <c r="G13" s="5" t="s">
        <v>30</v>
      </c>
      <c r="H13" s="5" t="s">
        <v>30</v>
      </c>
      <c r="I13" s="5" t="s">
        <v>30</v>
      </c>
    </row>
    <row r="14" spans="1:9" x14ac:dyDescent="0.2">
      <c r="A14" t="s">
        <v>15</v>
      </c>
      <c r="B14" t="s">
        <v>33</v>
      </c>
      <c r="C14" s="4">
        <v>0</v>
      </c>
      <c r="D14" s="4">
        <v>0</v>
      </c>
      <c r="E14" s="4">
        <v>0</v>
      </c>
      <c r="F14" s="4">
        <v>0</v>
      </c>
      <c r="G14" s="5" t="s">
        <v>30</v>
      </c>
      <c r="H14" s="5" t="s">
        <v>30</v>
      </c>
      <c r="I14" s="5" t="s">
        <v>30</v>
      </c>
    </row>
    <row r="15" spans="1:9" x14ac:dyDescent="0.2">
      <c r="A15" t="s">
        <v>15</v>
      </c>
      <c r="B15" t="s">
        <v>34</v>
      </c>
      <c r="C15" s="4">
        <v>0</v>
      </c>
      <c r="D15" s="4">
        <v>0</v>
      </c>
      <c r="E15" s="4">
        <v>0</v>
      </c>
      <c r="F15" s="4">
        <v>0</v>
      </c>
      <c r="G15" s="4">
        <v>0</v>
      </c>
      <c r="H15" s="4">
        <v>0</v>
      </c>
      <c r="I15" s="4">
        <v>0</v>
      </c>
    </row>
    <row r="16" spans="1:9" x14ac:dyDescent="0.2">
      <c r="A16" t="s">
        <v>15</v>
      </c>
      <c r="B16" t="s">
        <v>35</v>
      </c>
      <c r="C16" s="4">
        <v>0</v>
      </c>
      <c r="D16" s="4">
        <v>0</v>
      </c>
      <c r="E16" s="4">
        <v>0</v>
      </c>
      <c r="F16" s="4">
        <v>0</v>
      </c>
      <c r="G16" s="4">
        <v>0</v>
      </c>
      <c r="H16" s="4">
        <v>0</v>
      </c>
      <c r="I16" s="5" t="s">
        <v>17</v>
      </c>
    </row>
    <row r="17" spans="1:9" x14ac:dyDescent="0.2">
      <c r="A17" t="s">
        <v>15</v>
      </c>
      <c r="B17" t="s">
        <v>36</v>
      </c>
      <c r="C17" s="4">
        <v>0</v>
      </c>
      <c r="D17" s="4">
        <v>0</v>
      </c>
      <c r="E17" s="4">
        <v>0</v>
      </c>
      <c r="F17" s="4">
        <v>0</v>
      </c>
      <c r="G17" s="4">
        <v>0</v>
      </c>
      <c r="H17" s="4">
        <v>0</v>
      </c>
      <c r="I17" s="4">
        <v>0</v>
      </c>
    </row>
    <row r="18" spans="1:9" x14ac:dyDescent="0.2">
      <c r="A18" t="s">
        <v>15</v>
      </c>
      <c r="B18" t="s">
        <v>37</v>
      </c>
      <c r="C18" s="4">
        <v>0</v>
      </c>
      <c r="D18" s="4">
        <v>0</v>
      </c>
      <c r="E18" s="4">
        <v>0</v>
      </c>
      <c r="F18" s="4">
        <v>0</v>
      </c>
      <c r="G18" s="4">
        <v>0</v>
      </c>
      <c r="H18" s="4">
        <v>0</v>
      </c>
      <c r="I18" s="4">
        <v>0</v>
      </c>
    </row>
    <row r="19" spans="1:9" x14ac:dyDescent="0.2">
      <c r="A19" t="s">
        <v>18</v>
      </c>
      <c r="B19" t="s">
        <v>34</v>
      </c>
      <c r="C19" s="4">
        <v>0</v>
      </c>
      <c r="D19" s="5" t="s">
        <v>17</v>
      </c>
      <c r="E19" s="4">
        <v>0</v>
      </c>
      <c r="F19" s="4">
        <v>0</v>
      </c>
      <c r="G19" s="4">
        <v>0</v>
      </c>
      <c r="H19" s="4">
        <v>0</v>
      </c>
      <c r="I19" s="4">
        <v>0</v>
      </c>
    </row>
    <row r="20" spans="1:9" x14ac:dyDescent="0.2">
      <c r="A20" t="s">
        <v>18</v>
      </c>
      <c r="B20" t="s">
        <v>35</v>
      </c>
      <c r="C20" s="4">
        <v>0</v>
      </c>
      <c r="D20" s="4">
        <v>0</v>
      </c>
      <c r="E20" s="4">
        <v>0</v>
      </c>
      <c r="F20" s="4">
        <v>0</v>
      </c>
      <c r="G20" s="4">
        <v>0</v>
      </c>
      <c r="H20" s="4">
        <v>0</v>
      </c>
      <c r="I20" s="4">
        <v>0</v>
      </c>
    </row>
    <row r="21" spans="1:9" x14ac:dyDescent="0.2">
      <c r="A21" t="s">
        <v>18</v>
      </c>
      <c r="B21" t="s">
        <v>36</v>
      </c>
      <c r="C21" s="4">
        <v>0</v>
      </c>
      <c r="D21" s="4">
        <v>0</v>
      </c>
      <c r="E21" s="4">
        <v>0</v>
      </c>
      <c r="F21" s="4">
        <v>0</v>
      </c>
      <c r="G21" s="4">
        <v>0</v>
      </c>
      <c r="H21" s="4">
        <v>0</v>
      </c>
      <c r="I21" s="4">
        <v>0</v>
      </c>
    </row>
    <row r="22" spans="1:9" x14ac:dyDescent="0.2">
      <c r="A22" t="s">
        <v>18</v>
      </c>
      <c r="B22" t="s">
        <v>37</v>
      </c>
      <c r="C22" s="4">
        <v>0</v>
      </c>
      <c r="D22" s="4">
        <v>0</v>
      </c>
      <c r="E22" s="4">
        <v>0</v>
      </c>
      <c r="F22" s="4">
        <v>0</v>
      </c>
      <c r="G22" s="5" t="s">
        <v>17</v>
      </c>
      <c r="H22" s="4">
        <v>0</v>
      </c>
      <c r="I22" s="4">
        <v>0</v>
      </c>
    </row>
    <row r="23" spans="1:9" x14ac:dyDescent="0.2">
      <c r="A23" t="s">
        <v>18</v>
      </c>
      <c r="B23" t="s">
        <v>38</v>
      </c>
      <c r="C23" s="4">
        <v>0</v>
      </c>
      <c r="D23" s="4">
        <v>0</v>
      </c>
      <c r="E23" s="4">
        <v>0</v>
      </c>
      <c r="F23" s="4">
        <v>0</v>
      </c>
      <c r="G23" s="4">
        <v>0</v>
      </c>
      <c r="H23" s="4">
        <v>0</v>
      </c>
      <c r="I23" s="4">
        <v>0</v>
      </c>
    </row>
    <row r="24" spans="1:9" x14ac:dyDescent="0.2">
      <c r="A24" t="s">
        <v>18</v>
      </c>
      <c r="B24" t="s">
        <v>39</v>
      </c>
      <c r="C24" s="4">
        <v>0</v>
      </c>
      <c r="D24" s="4">
        <v>0</v>
      </c>
      <c r="E24" s="4">
        <v>0</v>
      </c>
      <c r="F24" s="4">
        <v>0</v>
      </c>
      <c r="G24" s="4">
        <v>0</v>
      </c>
      <c r="H24" s="4">
        <v>0</v>
      </c>
      <c r="I24" s="4">
        <v>0</v>
      </c>
    </row>
    <row r="25" spans="1:9" x14ac:dyDescent="0.2">
      <c r="A25" t="s">
        <v>18</v>
      </c>
      <c r="B25" t="s">
        <v>40</v>
      </c>
      <c r="C25" s="4">
        <v>0</v>
      </c>
      <c r="D25" s="4">
        <v>0</v>
      </c>
      <c r="E25" s="4">
        <v>0</v>
      </c>
      <c r="F25" s="4">
        <v>0</v>
      </c>
      <c r="G25" s="4">
        <v>0</v>
      </c>
      <c r="H25" s="4">
        <v>0</v>
      </c>
      <c r="I25" s="4">
        <v>0</v>
      </c>
    </row>
    <row r="26" spans="1:9" x14ac:dyDescent="0.2">
      <c r="A26" t="s">
        <v>20</v>
      </c>
      <c r="B26" t="s">
        <v>41</v>
      </c>
      <c r="C26" s="4">
        <v>0</v>
      </c>
      <c r="D26" s="4">
        <v>0</v>
      </c>
      <c r="E26" s="4">
        <v>0</v>
      </c>
      <c r="F26" s="4">
        <v>0</v>
      </c>
      <c r="G26" s="4">
        <v>0</v>
      </c>
      <c r="H26" s="4">
        <v>0</v>
      </c>
      <c r="I26" s="4">
        <v>0</v>
      </c>
    </row>
    <row r="27" spans="1:9" x14ac:dyDescent="0.2">
      <c r="A27" t="s">
        <v>20</v>
      </c>
      <c r="B27" t="s">
        <v>42</v>
      </c>
      <c r="C27" s="4">
        <v>0</v>
      </c>
      <c r="D27" s="4">
        <v>0</v>
      </c>
      <c r="E27" s="4">
        <v>0</v>
      </c>
      <c r="F27" s="4">
        <v>0</v>
      </c>
      <c r="G27" s="4">
        <v>0</v>
      </c>
      <c r="H27" s="4">
        <v>0</v>
      </c>
      <c r="I27" s="4">
        <v>0</v>
      </c>
    </row>
    <row r="28" spans="1:9" x14ac:dyDescent="0.2">
      <c r="A28" t="s">
        <v>20</v>
      </c>
      <c r="B28" t="s">
        <v>43</v>
      </c>
      <c r="C28" s="4">
        <v>0</v>
      </c>
      <c r="D28" s="4">
        <v>0</v>
      </c>
      <c r="E28" s="4">
        <v>0</v>
      </c>
      <c r="F28" s="4">
        <v>0</v>
      </c>
      <c r="G28" s="4">
        <v>0</v>
      </c>
      <c r="H28" s="4">
        <v>0</v>
      </c>
      <c r="I28" s="4">
        <v>0</v>
      </c>
    </row>
    <row r="29" spans="1:9" x14ac:dyDescent="0.2">
      <c r="A29" t="s">
        <v>20</v>
      </c>
      <c r="B29" t="s">
        <v>44</v>
      </c>
      <c r="C29" s="4">
        <v>0</v>
      </c>
      <c r="D29" s="4">
        <v>0</v>
      </c>
      <c r="E29" s="4">
        <v>0</v>
      </c>
      <c r="F29" s="4">
        <v>0</v>
      </c>
      <c r="G29" s="4">
        <v>0</v>
      </c>
      <c r="H29" s="4">
        <v>0</v>
      </c>
      <c r="I29" s="4">
        <v>0</v>
      </c>
    </row>
    <row r="30" spans="1:9" x14ac:dyDescent="0.2">
      <c r="A30" t="s">
        <v>20</v>
      </c>
      <c r="B30" t="s">
        <v>45</v>
      </c>
      <c r="C30" s="4">
        <v>0</v>
      </c>
      <c r="D30" s="4">
        <v>0</v>
      </c>
      <c r="E30" s="4">
        <v>0</v>
      </c>
      <c r="F30" s="4">
        <v>0</v>
      </c>
      <c r="G30" s="4">
        <v>0</v>
      </c>
      <c r="H30" s="4">
        <v>0</v>
      </c>
      <c r="I30" s="4">
        <v>10</v>
      </c>
    </row>
    <row r="31" spans="1:9" x14ac:dyDescent="0.2">
      <c r="A31" t="s">
        <v>20</v>
      </c>
      <c r="B31" t="s">
        <v>38</v>
      </c>
      <c r="C31" s="4">
        <v>0</v>
      </c>
      <c r="D31" s="4">
        <v>0</v>
      </c>
      <c r="E31" s="4">
        <v>0</v>
      </c>
      <c r="F31" s="4">
        <v>0</v>
      </c>
      <c r="G31" s="4">
        <v>0</v>
      </c>
      <c r="H31" s="4">
        <v>0</v>
      </c>
      <c r="I31" s="4">
        <v>0</v>
      </c>
    </row>
    <row r="32" spans="1:9" x14ac:dyDescent="0.2">
      <c r="A32" t="s">
        <v>20</v>
      </c>
      <c r="B32" t="s">
        <v>46</v>
      </c>
      <c r="C32" s="4">
        <v>0</v>
      </c>
      <c r="D32" s="4">
        <v>0</v>
      </c>
      <c r="E32" s="4">
        <v>0</v>
      </c>
      <c r="F32" s="4">
        <v>0</v>
      </c>
      <c r="G32" s="4">
        <v>0</v>
      </c>
      <c r="H32" s="4">
        <v>0</v>
      </c>
      <c r="I32" s="4">
        <v>0</v>
      </c>
    </row>
    <row r="33" spans="1:9" x14ac:dyDescent="0.2">
      <c r="A33" t="s">
        <v>20</v>
      </c>
      <c r="B33" t="s">
        <v>39</v>
      </c>
      <c r="C33" s="4">
        <v>0</v>
      </c>
      <c r="D33" s="4">
        <v>0</v>
      </c>
      <c r="E33" s="4">
        <v>0</v>
      </c>
      <c r="F33" s="4">
        <v>0</v>
      </c>
      <c r="G33" s="4">
        <v>0</v>
      </c>
      <c r="H33" s="4">
        <v>0</v>
      </c>
      <c r="I33" s="4">
        <v>0</v>
      </c>
    </row>
    <row r="34" spans="1:9" x14ac:dyDescent="0.2">
      <c r="A34" t="s">
        <v>20</v>
      </c>
      <c r="B34" t="s">
        <v>40</v>
      </c>
      <c r="C34" s="4">
        <v>0</v>
      </c>
      <c r="D34" s="4">
        <v>0</v>
      </c>
      <c r="E34" s="4">
        <v>0</v>
      </c>
      <c r="F34" s="4">
        <v>0</v>
      </c>
      <c r="G34" s="4">
        <v>0</v>
      </c>
      <c r="H34" s="4">
        <v>0</v>
      </c>
      <c r="I34" s="4">
        <v>0</v>
      </c>
    </row>
    <row r="35" spans="1:9" x14ac:dyDescent="0.2">
      <c r="A35" t="s">
        <v>20</v>
      </c>
      <c r="B35" t="s">
        <v>47</v>
      </c>
      <c r="C35" s="4">
        <v>0</v>
      </c>
      <c r="D35" s="4">
        <v>0</v>
      </c>
      <c r="E35" s="4">
        <v>0</v>
      </c>
      <c r="F35" s="4">
        <v>0</v>
      </c>
      <c r="G35" s="4">
        <v>0</v>
      </c>
      <c r="H35" s="4">
        <v>0</v>
      </c>
      <c r="I35" s="4">
        <v>0</v>
      </c>
    </row>
    <row r="36" spans="1:9" x14ac:dyDescent="0.2">
      <c r="A36" t="s">
        <v>22</v>
      </c>
      <c r="B36" t="s">
        <v>41</v>
      </c>
      <c r="C36" s="4">
        <v>0</v>
      </c>
      <c r="D36" s="4">
        <v>0</v>
      </c>
      <c r="E36" s="4">
        <v>0</v>
      </c>
      <c r="F36" s="4">
        <v>0</v>
      </c>
      <c r="G36" s="4">
        <v>0</v>
      </c>
      <c r="H36" s="4">
        <v>0</v>
      </c>
      <c r="I36" s="4">
        <v>0</v>
      </c>
    </row>
    <row r="37" spans="1:9" x14ac:dyDescent="0.2">
      <c r="A37" t="s">
        <v>22</v>
      </c>
      <c r="B37" t="s">
        <v>42</v>
      </c>
      <c r="C37" s="4">
        <v>0</v>
      </c>
      <c r="D37" s="4">
        <v>0</v>
      </c>
      <c r="E37" s="4">
        <v>0</v>
      </c>
      <c r="F37" s="4">
        <v>0</v>
      </c>
      <c r="G37" s="4">
        <v>0</v>
      </c>
      <c r="H37" s="4">
        <v>0</v>
      </c>
      <c r="I37" s="4">
        <v>0</v>
      </c>
    </row>
    <row r="38" spans="1:9" x14ac:dyDescent="0.2">
      <c r="A38" t="s">
        <v>22</v>
      </c>
      <c r="B38" t="s">
        <v>43</v>
      </c>
      <c r="C38" s="4">
        <v>0</v>
      </c>
      <c r="D38" s="4">
        <v>0</v>
      </c>
      <c r="E38" s="4">
        <v>0</v>
      </c>
      <c r="F38" s="4">
        <v>0</v>
      </c>
      <c r="G38" s="4">
        <v>0</v>
      </c>
      <c r="H38" s="4">
        <v>0</v>
      </c>
      <c r="I38" s="4">
        <v>0</v>
      </c>
    </row>
    <row r="39" spans="1:9" x14ac:dyDescent="0.2">
      <c r="A39" t="s">
        <v>22</v>
      </c>
      <c r="B39" t="s">
        <v>48</v>
      </c>
      <c r="C39" s="4">
        <v>0</v>
      </c>
      <c r="D39" s="4">
        <v>0</v>
      </c>
      <c r="E39" s="4">
        <v>0</v>
      </c>
      <c r="F39" s="4">
        <v>0</v>
      </c>
      <c r="G39" s="4">
        <v>0</v>
      </c>
      <c r="H39" s="4">
        <v>0</v>
      </c>
      <c r="I39" s="4">
        <v>5</v>
      </c>
    </row>
    <row r="40" spans="1:9" x14ac:dyDescent="0.2">
      <c r="A40" t="s">
        <v>22</v>
      </c>
      <c r="B40" t="s">
        <v>49</v>
      </c>
      <c r="C40" s="4">
        <v>0</v>
      </c>
      <c r="D40" s="4">
        <v>0</v>
      </c>
      <c r="E40" s="4">
        <v>0</v>
      </c>
      <c r="F40" s="4">
        <v>0</v>
      </c>
      <c r="G40" s="4">
        <v>0</v>
      </c>
      <c r="H40" s="4">
        <v>0</v>
      </c>
      <c r="I40" s="4">
        <v>0</v>
      </c>
    </row>
    <row r="41" spans="1:9" x14ac:dyDescent="0.2">
      <c r="A41" t="s">
        <v>22</v>
      </c>
      <c r="B41" t="s">
        <v>44</v>
      </c>
      <c r="C41" s="4">
        <v>20</v>
      </c>
      <c r="D41" s="4">
        <v>0</v>
      </c>
      <c r="E41" s="4">
        <v>0</v>
      </c>
      <c r="F41" s="4">
        <v>0</v>
      </c>
      <c r="G41" s="4">
        <v>0</v>
      </c>
      <c r="H41" s="4">
        <v>0</v>
      </c>
      <c r="I41" s="4">
        <v>0</v>
      </c>
    </row>
    <row r="42" spans="1:9" x14ac:dyDescent="0.2">
      <c r="A42" t="s">
        <v>22</v>
      </c>
      <c r="B42" t="s">
        <v>50</v>
      </c>
      <c r="C42" s="4">
        <v>0</v>
      </c>
      <c r="D42" s="4">
        <v>0</v>
      </c>
      <c r="E42" s="4">
        <v>0</v>
      </c>
      <c r="F42" s="4">
        <v>0</v>
      </c>
      <c r="G42" s="4">
        <v>0</v>
      </c>
      <c r="H42" s="4">
        <v>0</v>
      </c>
      <c r="I42" s="4">
        <v>0</v>
      </c>
    </row>
    <row r="43" spans="1:9" x14ac:dyDescent="0.2">
      <c r="A43" t="s">
        <v>22</v>
      </c>
      <c r="B43" t="s">
        <v>51</v>
      </c>
      <c r="C43" s="4">
        <v>0</v>
      </c>
      <c r="D43" s="4">
        <v>0</v>
      </c>
      <c r="E43" s="4">
        <v>0</v>
      </c>
      <c r="F43" s="4">
        <v>0</v>
      </c>
      <c r="G43" s="4">
        <v>0</v>
      </c>
      <c r="H43" s="4">
        <v>0</v>
      </c>
      <c r="I43" s="4">
        <v>0</v>
      </c>
    </row>
    <row r="44" spans="1:9" x14ac:dyDescent="0.2">
      <c r="A44" t="s">
        <v>22</v>
      </c>
      <c r="B44" t="s">
        <v>52</v>
      </c>
      <c r="C44" s="4">
        <v>0</v>
      </c>
      <c r="D44" s="4">
        <v>0</v>
      </c>
      <c r="E44" s="4">
        <v>0</v>
      </c>
      <c r="F44" s="4">
        <v>0</v>
      </c>
      <c r="G44" s="4">
        <v>0</v>
      </c>
      <c r="H44" s="4">
        <v>0</v>
      </c>
      <c r="I44" s="4">
        <v>0</v>
      </c>
    </row>
    <row r="45" spans="1:9" x14ac:dyDescent="0.2">
      <c r="A45" t="s">
        <v>22</v>
      </c>
      <c r="B45" t="s">
        <v>45</v>
      </c>
      <c r="C45" s="4">
        <v>0</v>
      </c>
      <c r="D45" s="4">
        <v>0</v>
      </c>
      <c r="E45" s="4">
        <v>0</v>
      </c>
      <c r="F45" s="4">
        <v>0</v>
      </c>
      <c r="G45" s="4">
        <v>0</v>
      </c>
      <c r="H45" s="4">
        <v>20</v>
      </c>
      <c r="I45" s="4">
        <v>0</v>
      </c>
    </row>
    <row r="46" spans="1:9" x14ac:dyDescent="0.2">
      <c r="A46" t="s">
        <v>22</v>
      </c>
      <c r="B46" t="s">
        <v>38</v>
      </c>
      <c r="C46" s="4">
        <v>0</v>
      </c>
      <c r="D46" s="4">
        <v>0</v>
      </c>
      <c r="E46" s="4">
        <v>0</v>
      </c>
      <c r="F46" s="4">
        <v>0</v>
      </c>
      <c r="G46" s="4">
        <v>0</v>
      </c>
      <c r="H46" s="4">
        <v>0</v>
      </c>
      <c r="I46" s="4">
        <v>0</v>
      </c>
    </row>
    <row r="47" spans="1:9" x14ac:dyDescent="0.2">
      <c r="A47" t="s">
        <v>22</v>
      </c>
      <c r="B47" t="s">
        <v>53</v>
      </c>
      <c r="C47" s="4">
        <v>0</v>
      </c>
      <c r="D47" s="4">
        <v>20</v>
      </c>
      <c r="E47" s="4">
        <v>0</v>
      </c>
      <c r="F47" s="4">
        <v>0</v>
      </c>
      <c r="G47" s="4">
        <v>0</v>
      </c>
      <c r="H47" s="4">
        <v>0</v>
      </c>
      <c r="I47" s="4">
        <v>0</v>
      </c>
    </row>
    <row r="48" spans="1:9" x14ac:dyDescent="0.2">
      <c r="A48" t="s">
        <v>22</v>
      </c>
      <c r="B48" t="s">
        <v>54</v>
      </c>
      <c r="C48" s="4">
        <v>0</v>
      </c>
      <c r="D48" s="4">
        <v>0</v>
      </c>
      <c r="E48" s="4">
        <v>0</v>
      </c>
      <c r="F48" s="4">
        <v>0</v>
      </c>
      <c r="G48" s="4">
        <v>0</v>
      </c>
      <c r="H48" s="4">
        <v>0</v>
      </c>
      <c r="I48" s="4">
        <v>0</v>
      </c>
    </row>
    <row r="49" spans="1:9" x14ac:dyDescent="0.2">
      <c r="A49" t="s">
        <v>22</v>
      </c>
      <c r="B49" t="s">
        <v>55</v>
      </c>
      <c r="C49" s="4">
        <v>0</v>
      </c>
      <c r="D49" s="4">
        <v>0</v>
      </c>
      <c r="E49" s="4">
        <v>0</v>
      </c>
      <c r="F49" s="4">
        <v>0</v>
      </c>
      <c r="G49" s="4">
        <v>0</v>
      </c>
      <c r="H49" s="4">
        <v>0</v>
      </c>
      <c r="I49" s="4">
        <v>0</v>
      </c>
    </row>
    <row r="50" spans="1:9" x14ac:dyDescent="0.2">
      <c r="A50" t="s">
        <v>22</v>
      </c>
      <c r="B50" t="s">
        <v>46</v>
      </c>
      <c r="C50" s="4">
        <v>0</v>
      </c>
      <c r="D50" s="4">
        <v>0</v>
      </c>
      <c r="E50" s="4">
        <v>0</v>
      </c>
      <c r="F50" s="4">
        <v>0</v>
      </c>
      <c r="G50" s="4">
        <v>0</v>
      </c>
      <c r="H50" s="4">
        <v>0</v>
      </c>
      <c r="I50" s="4">
        <v>0</v>
      </c>
    </row>
    <row r="51" spans="1:9" x14ac:dyDescent="0.2">
      <c r="A51" t="s">
        <v>22</v>
      </c>
      <c r="B51" t="s">
        <v>39</v>
      </c>
      <c r="C51" s="4">
        <v>0</v>
      </c>
      <c r="D51" s="5" t="s">
        <v>17</v>
      </c>
      <c r="E51" s="4">
        <v>0</v>
      </c>
      <c r="F51" s="4">
        <v>0</v>
      </c>
      <c r="G51" s="4">
        <v>0</v>
      </c>
      <c r="H51" s="4">
        <v>0</v>
      </c>
      <c r="I51" s="4">
        <v>0</v>
      </c>
    </row>
    <row r="52" spans="1:9" x14ac:dyDescent="0.2">
      <c r="A52" t="s">
        <v>22</v>
      </c>
      <c r="B52" t="s">
        <v>40</v>
      </c>
      <c r="C52" s="4">
        <v>0</v>
      </c>
      <c r="D52" s="4">
        <v>0</v>
      </c>
      <c r="E52" s="4">
        <v>0</v>
      </c>
      <c r="F52" s="4">
        <v>0</v>
      </c>
      <c r="G52" s="4">
        <v>0</v>
      </c>
      <c r="H52" s="4">
        <v>0</v>
      </c>
      <c r="I52" s="4">
        <v>0</v>
      </c>
    </row>
    <row r="53" spans="1:9" x14ac:dyDescent="0.2">
      <c r="A53" t="s">
        <v>22</v>
      </c>
      <c r="B53" t="s">
        <v>47</v>
      </c>
      <c r="C53" s="4">
        <v>0</v>
      </c>
      <c r="D53" s="4">
        <v>0</v>
      </c>
      <c r="E53" s="4">
        <v>0</v>
      </c>
      <c r="F53" s="4">
        <v>0</v>
      </c>
      <c r="G53" s="4">
        <v>0</v>
      </c>
      <c r="H53" s="4">
        <v>0</v>
      </c>
      <c r="I53" s="4">
        <v>0</v>
      </c>
    </row>
    <row r="54" spans="1:9" x14ac:dyDescent="0.2">
      <c r="A54" t="s">
        <v>24</v>
      </c>
      <c r="B54" t="s">
        <v>56</v>
      </c>
      <c r="C54" s="4">
        <v>0</v>
      </c>
      <c r="D54" s="4">
        <v>0</v>
      </c>
      <c r="E54" s="4">
        <v>0</v>
      </c>
      <c r="F54" s="4">
        <v>0</v>
      </c>
      <c r="G54" s="4">
        <v>0</v>
      </c>
      <c r="H54" s="4">
        <v>0</v>
      </c>
      <c r="I54" s="4">
        <v>0</v>
      </c>
    </row>
    <row r="55" spans="1:9" x14ac:dyDescent="0.2">
      <c r="A55" t="s">
        <v>24</v>
      </c>
      <c r="B55" t="s">
        <v>41</v>
      </c>
      <c r="C55" s="4">
        <v>0</v>
      </c>
      <c r="D55" s="4">
        <v>15</v>
      </c>
      <c r="E55" s="4">
        <v>0</v>
      </c>
      <c r="F55" s="4">
        <v>0</v>
      </c>
      <c r="G55" s="4">
        <v>0</v>
      </c>
      <c r="H55" s="4">
        <v>0</v>
      </c>
      <c r="I55" s="4">
        <v>0</v>
      </c>
    </row>
    <row r="56" spans="1:9" x14ac:dyDescent="0.2">
      <c r="A56" t="s">
        <v>24</v>
      </c>
      <c r="B56" t="s">
        <v>42</v>
      </c>
      <c r="C56" s="4">
        <v>0</v>
      </c>
      <c r="D56" s="4">
        <v>0</v>
      </c>
      <c r="E56" s="4">
        <v>0</v>
      </c>
      <c r="F56" s="4">
        <v>0</v>
      </c>
      <c r="G56" s="4">
        <v>0</v>
      </c>
      <c r="H56" s="4">
        <v>0</v>
      </c>
      <c r="I56" s="4">
        <v>0</v>
      </c>
    </row>
    <row r="57" spans="1:9" x14ac:dyDescent="0.2">
      <c r="A57" t="s">
        <v>24</v>
      </c>
      <c r="B57" t="s">
        <v>43</v>
      </c>
      <c r="C57" s="4">
        <v>0</v>
      </c>
      <c r="D57" s="4">
        <v>0</v>
      </c>
      <c r="E57" s="4">
        <v>0</v>
      </c>
      <c r="F57" s="4">
        <v>0</v>
      </c>
      <c r="G57" s="4">
        <v>0</v>
      </c>
      <c r="H57" s="5" t="s">
        <v>30</v>
      </c>
      <c r="I57" s="5" t="s">
        <v>30</v>
      </c>
    </row>
    <row r="58" spans="1:9" x14ac:dyDescent="0.2">
      <c r="A58" t="s">
        <v>24</v>
      </c>
      <c r="B58" t="s">
        <v>57</v>
      </c>
      <c r="C58" s="5" t="s">
        <v>30</v>
      </c>
      <c r="D58" s="5" t="s">
        <v>30</v>
      </c>
      <c r="E58" s="5" t="s">
        <v>30</v>
      </c>
      <c r="F58" s="5" t="s">
        <v>30</v>
      </c>
      <c r="G58" s="5" t="s">
        <v>30</v>
      </c>
      <c r="H58" s="4">
        <v>0</v>
      </c>
      <c r="I58" s="4">
        <v>0</v>
      </c>
    </row>
    <row r="59" spans="1:9" x14ac:dyDescent="0.2">
      <c r="A59" t="s">
        <v>24</v>
      </c>
      <c r="B59" t="s">
        <v>58</v>
      </c>
      <c r="C59" s="4">
        <v>0</v>
      </c>
      <c r="D59" s="4">
        <v>0</v>
      </c>
      <c r="E59" s="5" t="s">
        <v>30</v>
      </c>
      <c r="F59" s="5" t="s">
        <v>30</v>
      </c>
      <c r="G59" s="5" t="s">
        <v>30</v>
      </c>
      <c r="H59" s="5" t="s">
        <v>30</v>
      </c>
      <c r="I59" s="5" t="s">
        <v>30</v>
      </c>
    </row>
    <row r="60" spans="1:9" x14ac:dyDescent="0.2">
      <c r="A60" t="s">
        <v>24</v>
      </c>
      <c r="B60" t="s">
        <v>59</v>
      </c>
      <c r="C60" s="4">
        <v>0</v>
      </c>
      <c r="D60" s="4">
        <v>0</v>
      </c>
      <c r="E60" s="4">
        <v>0</v>
      </c>
      <c r="F60" s="4">
        <v>0</v>
      </c>
      <c r="G60" s="4">
        <v>0</v>
      </c>
      <c r="H60" s="4">
        <v>0</v>
      </c>
      <c r="I60" s="4">
        <v>0</v>
      </c>
    </row>
    <row r="61" spans="1:9" x14ac:dyDescent="0.2">
      <c r="A61" t="s">
        <v>24</v>
      </c>
      <c r="B61" t="s">
        <v>51</v>
      </c>
      <c r="C61" s="4">
        <v>0</v>
      </c>
      <c r="D61" s="4">
        <v>0</v>
      </c>
      <c r="E61" s="4">
        <v>0</v>
      </c>
      <c r="F61" s="4">
        <v>0</v>
      </c>
      <c r="G61" s="4">
        <v>0</v>
      </c>
      <c r="H61" s="4">
        <v>0</v>
      </c>
      <c r="I61" s="4">
        <v>0</v>
      </c>
    </row>
    <row r="62" spans="1:9" x14ac:dyDescent="0.2">
      <c r="A62" t="s">
        <v>24</v>
      </c>
      <c r="B62" t="s">
        <v>45</v>
      </c>
      <c r="C62" s="4">
        <v>0</v>
      </c>
      <c r="D62" s="4">
        <v>0</v>
      </c>
      <c r="E62" s="4">
        <v>0</v>
      </c>
      <c r="F62" s="4">
        <v>0</v>
      </c>
      <c r="G62" s="4">
        <v>0</v>
      </c>
      <c r="H62" s="5" t="s">
        <v>30</v>
      </c>
      <c r="I62" s="5" t="s">
        <v>30</v>
      </c>
    </row>
    <row r="63" spans="1:9" x14ac:dyDescent="0.2">
      <c r="A63" t="s">
        <v>24</v>
      </c>
      <c r="B63" t="s">
        <v>38</v>
      </c>
      <c r="C63" s="4">
        <v>0</v>
      </c>
      <c r="D63" s="4">
        <v>0</v>
      </c>
      <c r="E63" s="4">
        <v>0</v>
      </c>
      <c r="F63" s="4">
        <v>0</v>
      </c>
      <c r="G63" s="4">
        <v>0</v>
      </c>
      <c r="H63" s="4">
        <v>0</v>
      </c>
      <c r="I63" s="4">
        <v>0</v>
      </c>
    </row>
    <row r="64" spans="1:9" x14ac:dyDescent="0.2">
      <c r="A64" t="s">
        <v>24</v>
      </c>
      <c r="B64" t="s">
        <v>53</v>
      </c>
      <c r="C64" s="5" t="s">
        <v>17</v>
      </c>
      <c r="D64" s="4">
        <v>0</v>
      </c>
      <c r="E64" s="4">
        <v>0</v>
      </c>
      <c r="F64" s="4">
        <v>0</v>
      </c>
      <c r="G64" s="4">
        <v>0</v>
      </c>
      <c r="H64" s="4">
        <v>0</v>
      </c>
      <c r="I64" s="4">
        <v>0</v>
      </c>
    </row>
    <row r="65" spans="1:9" x14ac:dyDescent="0.2">
      <c r="A65" t="s">
        <v>24</v>
      </c>
      <c r="B65" t="s">
        <v>54</v>
      </c>
      <c r="C65" s="4">
        <v>0</v>
      </c>
      <c r="D65" s="4">
        <v>0</v>
      </c>
      <c r="E65" s="4">
        <v>0</v>
      </c>
      <c r="F65" s="4">
        <v>0</v>
      </c>
      <c r="G65" s="4">
        <v>0</v>
      </c>
      <c r="H65" s="4">
        <v>0</v>
      </c>
      <c r="I65" s="4">
        <v>0</v>
      </c>
    </row>
    <row r="66" spans="1:9" x14ac:dyDescent="0.2">
      <c r="A66" t="s">
        <v>24</v>
      </c>
      <c r="B66" t="s">
        <v>46</v>
      </c>
      <c r="C66" s="4">
        <v>0</v>
      </c>
      <c r="D66" s="4">
        <v>0</v>
      </c>
      <c r="E66" s="4">
        <v>0</v>
      </c>
      <c r="F66" s="4">
        <v>0</v>
      </c>
      <c r="G66" s="4">
        <v>0</v>
      </c>
      <c r="H66" s="4">
        <v>0</v>
      </c>
      <c r="I66" s="4">
        <v>0</v>
      </c>
    </row>
    <row r="67" spans="1:9" x14ac:dyDescent="0.2">
      <c r="A67" t="s">
        <v>24</v>
      </c>
      <c r="B67" t="s">
        <v>39</v>
      </c>
      <c r="C67" s="4">
        <v>0</v>
      </c>
      <c r="D67" s="4">
        <v>0</v>
      </c>
      <c r="E67" s="4">
        <v>0</v>
      </c>
      <c r="F67" s="4">
        <v>0</v>
      </c>
      <c r="G67" s="4">
        <v>0</v>
      </c>
      <c r="H67" s="4">
        <v>0</v>
      </c>
      <c r="I67" s="4">
        <v>0</v>
      </c>
    </row>
    <row r="68" spans="1:9" x14ac:dyDescent="0.2">
      <c r="A68" t="s">
        <v>24</v>
      </c>
      <c r="B68" t="s">
        <v>47</v>
      </c>
      <c r="C68" s="4">
        <v>0</v>
      </c>
      <c r="D68" s="4">
        <v>0</v>
      </c>
      <c r="E68" s="4">
        <v>0</v>
      </c>
      <c r="F68" s="4">
        <v>0</v>
      </c>
      <c r="G68" s="4">
        <v>0</v>
      </c>
      <c r="H68" s="4">
        <v>0</v>
      </c>
      <c r="I68" s="4">
        <v>0</v>
      </c>
    </row>
    <row r="69" spans="1:9" x14ac:dyDescent="0.2">
      <c r="A69" t="s">
        <v>26</v>
      </c>
      <c r="B69" t="s">
        <v>41</v>
      </c>
      <c r="C69" s="4">
        <v>0</v>
      </c>
      <c r="D69" s="4">
        <v>0</v>
      </c>
      <c r="E69" s="4">
        <v>0</v>
      </c>
      <c r="F69" s="4">
        <v>0</v>
      </c>
      <c r="G69" s="4">
        <v>0</v>
      </c>
      <c r="H69" s="4">
        <v>0</v>
      </c>
      <c r="I69" s="4">
        <v>0</v>
      </c>
    </row>
    <row r="70" spans="1:9" x14ac:dyDescent="0.2">
      <c r="A70" t="s">
        <v>26</v>
      </c>
      <c r="B70" t="s">
        <v>43</v>
      </c>
      <c r="C70" s="4">
        <v>0</v>
      </c>
      <c r="D70" s="4">
        <v>0</v>
      </c>
      <c r="E70" s="4">
        <v>0</v>
      </c>
      <c r="F70" s="5" t="s">
        <v>30</v>
      </c>
      <c r="G70" s="5" t="s">
        <v>30</v>
      </c>
      <c r="H70" s="5" t="s">
        <v>30</v>
      </c>
      <c r="I70" s="5" t="s">
        <v>30</v>
      </c>
    </row>
    <row r="71" spans="1:9" x14ac:dyDescent="0.2">
      <c r="A71" t="s">
        <v>26</v>
      </c>
      <c r="B71" t="s">
        <v>58</v>
      </c>
      <c r="C71" s="4">
        <v>0</v>
      </c>
      <c r="D71" s="4">
        <v>0</v>
      </c>
      <c r="E71" s="5" t="s">
        <v>30</v>
      </c>
      <c r="F71" s="5" t="s">
        <v>30</v>
      </c>
      <c r="G71" s="5" t="s">
        <v>30</v>
      </c>
      <c r="H71" s="5" t="s">
        <v>30</v>
      </c>
      <c r="I71" s="5" t="s">
        <v>30</v>
      </c>
    </row>
    <row r="72" spans="1:9" x14ac:dyDescent="0.2">
      <c r="A72" t="s">
        <v>26</v>
      </c>
      <c r="B72" t="s">
        <v>59</v>
      </c>
      <c r="C72" s="4">
        <v>0</v>
      </c>
      <c r="D72" s="4">
        <v>0</v>
      </c>
      <c r="E72" s="4">
        <v>0</v>
      </c>
      <c r="F72" s="4">
        <v>0</v>
      </c>
      <c r="G72" s="4">
        <v>0</v>
      </c>
      <c r="H72" s="4">
        <v>0</v>
      </c>
      <c r="I72" s="4">
        <v>0</v>
      </c>
    </row>
    <row r="73" spans="1:9" x14ac:dyDescent="0.2">
      <c r="A73" t="s">
        <v>26</v>
      </c>
      <c r="B73" t="s">
        <v>51</v>
      </c>
      <c r="C73" s="5" t="s">
        <v>17</v>
      </c>
      <c r="D73" s="5" t="s">
        <v>17</v>
      </c>
      <c r="E73" s="5" t="s">
        <v>30</v>
      </c>
      <c r="F73" s="5" t="s">
        <v>30</v>
      </c>
      <c r="G73" s="5" t="s">
        <v>30</v>
      </c>
      <c r="H73" s="5" t="s">
        <v>30</v>
      </c>
      <c r="I73" s="5" t="s">
        <v>30</v>
      </c>
    </row>
    <row r="74" spans="1:9" x14ac:dyDescent="0.2">
      <c r="A74" t="s">
        <v>26</v>
      </c>
      <c r="B74" t="s">
        <v>45</v>
      </c>
      <c r="C74" s="4">
        <v>0</v>
      </c>
      <c r="D74" s="4">
        <v>0</v>
      </c>
      <c r="E74" s="4">
        <v>0</v>
      </c>
      <c r="F74" s="4">
        <v>0</v>
      </c>
      <c r="G74" s="4">
        <v>0</v>
      </c>
      <c r="H74" s="5" t="s">
        <v>30</v>
      </c>
      <c r="I74" s="5" t="s">
        <v>30</v>
      </c>
    </row>
    <row r="75" spans="1:9" x14ac:dyDescent="0.2">
      <c r="A75" t="s">
        <v>26</v>
      </c>
      <c r="B75" t="s">
        <v>38</v>
      </c>
      <c r="C75" s="4">
        <v>0</v>
      </c>
      <c r="D75" s="4">
        <v>5</v>
      </c>
      <c r="E75" s="4">
        <v>0</v>
      </c>
      <c r="F75" s="4">
        <v>0</v>
      </c>
      <c r="G75" s="4">
        <v>0</v>
      </c>
      <c r="H75" s="4">
        <v>0</v>
      </c>
      <c r="I75" s="4">
        <v>0</v>
      </c>
    </row>
    <row r="76" spans="1:9" x14ac:dyDescent="0.2">
      <c r="A76" t="s">
        <v>26</v>
      </c>
      <c r="B76" t="s">
        <v>53</v>
      </c>
      <c r="C76" s="4">
        <v>0</v>
      </c>
      <c r="D76" s="4">
        <v>0</v>
      </c>
      <c r="E76" s="4">
        <v>0</v>
      </c>
      <c r="F76" s="5" t="s">
        <v>30</v>
      </c>
      <c r="G76" s="5" t="s">
        <v>30</v>
      </c>
      <c r="H76" s="5" t="s">
        <v>30</v>
      </c>
      <c r="I76" s="5" t="s">
        <v>30</v>
      </c>
    </row>
    <row r="77" spans="1:9" x14ac:dyDescent="0.2">
      <c r="A77" t="s">
        <v>26</v>
      </c>
      <c r="B77" t="s">
        <v>46</v>
      </c>
      <c r="C77" s="4">
        <v>0</v>
      </c>
      <c r="D77" s="4">
        <v>0</v>
      </c>
      <c r="E77" s="4">
        <v>0</v>
      </c>
      <c r="F77" s="4">
        <v>0</v>
      </c>
      <c r="G77" s="4">
        <v>0</v>
      </c>
      <c r="H77" s="4">
        <v>0</v>
      </c>
      <c r="I77" s="4">
        <v>0</v>
      </c>
    </row>
    <row r="78" spans="1:9" x14ac:dyDescent="0.2">
      <c r="A78" t="s">
        <v>26</v>
      </c>
      <c r="B78" t="s">
        <v>39</v>
      </c>
      <c r="C78" s="4">
        <v>0</v>
      </c>
      <c r="D78" s="4">
        <v>0</v>
      </c>
      <c r="E78" s="4">
        <v>0</v>
      </c>
      <c r="F78" s="4">
        <v>0</v>
      </c>
      <c r="G78" s="4">
        <v>0</v>
      </c>
      <c r="H78" s="4">
        <v>0</v>
      </c>
      <c r="I78" s="4">
        <v>0</v>
      </c>
    </row>
    <row r="79" spans="1:9" x14ac:dyDescent="0.2">
      <c r="A79" t="s">
        <v>26</v>
      </c>
      <c r="B79" t="s">
        <v>60</v>
      </c>
      <c r="C79" s="4">
        <v>0</v>
      </c>
      <c r="D79" s="4">
        <v>0</v>
      </c>
      <c r="E79" s="4">
        <v>0</v>
      </c>
      <c r="F79" s="4">
        <v>0</v>
      </c>
      <c r="G79" s="4">
        <v>0</v>
      </c>
      <c r="H79" s="4">
        <v>0</v>
      </c>
      <c r="I79" s="4">
        <v>0</v>
      </c>
    </row>
    <row r="80" spans="1:9" x14ac:dyDescent="0.2">
      <c r="A80" t="s">
        <v>28</v>
      </c>
      <c r="B80" t="s">
        <v>45</v>
      </c>
      <c r="C80" s="4">
        <v>0</v>
      </c>
      <c r="D80" s="4">
        <v>0</v>
      </c>
      <c r="E80" s="4">
        <v>0</v>
      </c>
      <c r="F80" s="5" t="s">
        <v>30</v>
      </c>
      <c r="G80" s="5" t="s">
        <v>30</v>
      </c>
      <c r="H80" s="5" t="s">
        <v>30</v>
      </c>
      <c r="I80" s="5" t="s">
        <v>30</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80"/>
  <sheetViews>
    <sheetView workbookViewId="0"/>
  </sheetViews>
  <sheetFormatPr defaultColWidth="11.109375" defaultRowHeight="15" x14ac:dyDescent="0.2"/>
  <cols>
    <col min="1" max="1" width="6.6640625" customWidth="1"/>
    <col min="2" max="2" width="52.6640625" customWidth="1"/>
    <col min="3" max="9" width="19.6640625" customWidth="1"/>
  </cols>
  <sheetData>
    <row r="1" spans="1:9" ht="30" customHeight="1" x14ac:dyDescent="0.2">
      <c r="A1" s="12" t="s">
        <v>85</v>
      </c>
    </row>
    <row r="2" spans="1:9" x14ac:dyDescent="0.2">
      <c r="A2" t="s">
        <v>61</v>
      </c>
    </row>
    <row r="3" spans="1:9" x14ac:dyDescent="0.2">
      <c r="A3" t="s">
        <v>62</v>
      </c>
    </row>
    <row r="4" spans="1:9" ht="15.75" x14ac:dyDescent="0.25">
      <c r="A4" s="3" t="s">
        <v>6</v>
      </c>
      <c r="B4" s="3" t="s">
        <v>7</v>
      </c>
      <c r="C4" s="3" t="s">
        <v>8</v>
      </c>
      <c r="D4" s="3" t="s">
        <v>9</v>
      </c>
      <c r="E4" s="3" t="s">
        <v>10</v>
      </c>
      <c r="F4" s="3" t="s">
        <v>11</v>
      </c>
      <c r="G4" s="3" t="s">
        <v>12</v>
      </c>
      <c r="H4" s="3" t="s">
        <v>13</v>
      </c>
      <c r="I4" s="3" t="s">
        <v>14</v>
      </c>
    </row>
    <row r="5" spans="1:9" x14ac:dyDescent="0.2">
      <c r="A5" t="s">
        <v>15</v>
      </c>
      <c r="B5" t="s">
        <v>16</v>
      </c>
      <c r="C5" s="4">
        <v>0</v>
      </c>
      <c r="D5" s="4">
        <v>5</v>
      </c>
      <c r="E5" s="5" t="s">
        <v>17</v>
      </c>
      <c r="F5" s="4">
        <v>0</v>
      </c>
      <c r="G5" s="4">
        <v>0</v>
      </c>
      <c r="H5" s="4">
        <v>0</v>
      </c>
      <c r="I5" s="4">
        <v>0</v>
      </c>
    </row>
    <row r="6" spans="1:9" x14ac:dyDescent="0.2">
      <c r="A6" t="s">
        <v>18</v>
      </c>
      <c r="B6" t="s">
        <v>19</v>
      </c>
      <c r="C6" s="4">
        <v>60</v>
      </c>
      <c r="D6" s="4">
        <v>65</v>
      </c>
      <c r="E6" s="4">
        <v>15</v>
      </c>
      <c r="F6" s="4">
        <v>10</v>
      </c>
      <c r="G6" s="4">
        <v>60</v>
      </c>
      <c r="H6" s="4">
        <v>90</v>
      </c>
      <c r="I6" s="4">
        <v>0</v>
      </c>
    </row>
    <row r="7" spans="1:9" x14ac:dyDescent="0.2">
      <c r="A7" t="s">
        <v>20</v>
      </c>
      <c r="B7" t="s">
        <v>21</v>
      </c>
      <c r="C7" s="5" t="s">
        <v>17</v>
      </c>
      <c r="D7" s="4">
        <v>5</v>
      </c>
      <c r="E7" s="4">
        <v>5</v>
      </c>
      <c r="F7" s="4">
        <v>75</v>
      </c>
      <c r="G7" s="5" t="s">
        <v>17</v>
      </c>
      <c r="H7" s="5" t="s">
        <v>17</v>
      </c>
      <c r="I7" s="4">
        <v>0</v>
      </c>
    </row>
    <row r="8" spans="1:9" x14ac:dyDescent="0.2">
      <c r="A8" t="s">
        <v>22</v>
      </c>
      <c r="B8" t="s">
        <v>23</v>
      </c>
      <c r="C8" s="4">
        <v>295</v>
      </c>
      <c r="D8" s="4">
        <v>295</v>
      </c>
      <c r="E8" s="4">
        <v>225</v>
      </c>
      <c r="F8" s="4">
        <v>275</v>
      </c>
      <c r="G8" s="4">
        <v>365</v>
      </c>
      <c r="H8" s="4">
        <v>410</v>
      </c>
      <c r="I8" s="4">
        <v>315</v>
      </c>
    </row>
    <row r="9" spans="1:9" x14ac:dyDescent="0.2">
      <c r="A9" t="s">
        <v>24</v>
      </c>
      <c r="B9" t="s">
        <v>25</v>
      </c>
      <c r="C9" s="4">
        <v>255</v>
      </c>
      <c r="D9" s="4">
        <v>235</v>
      </c>
      <c r="E9" s="4">
        <v>120</v>
      </c>
      <c r="F9" s="4">
        <v>85</v>
      </c>
      <c r="G9" s="4">
        <v>40</v>
      </c>
      <c r="H9" s="4">
        <v>105</v>
      </c>
      <c r="I9" s="4">
        <v>25</v>
      </c>
    </row>
    <row r="10" spans="1:9" x14ac:dyDescent="0.2">
      <c r="A10" t="s">
        <v>26</v>
      </c>
      <c r="B10" t="s">
        <v>27</v>
      </c>
      <c r="C10" s="4">
        <v>135</v>
      </c>
      <c r="D10" s="4">
        <v>70</v>
      </c>
      <c r="E10" s="4">
        <v>45</v>
      </c>
      <c r="F10" s="4">
        <v>50</v>
      </c>
      <c r="G10" s="4">
        <v>45</v>
      </c>
      <c r="H10" s="4">
        <v>10</v>
      </c>
      <c r="I10" s="4">
        <v>35</v>
      </c>
    </row>
    <row r="11" spans="1:9" x14ac:dyDescent="0.2">
      <c r="A11" t="s">
        <v>28</v>
      </c>
      <c r="B11" t="s">
        <v>29</v>
      </c>
      <c r="C11" s="4">
        <v>0</v>
      </c>
      <c r="D11" s="4">
        <v>0</v>
      </c>
      <c r="E11" s="4">
        <v>0</v>
      </c>
      <c r="F11" s="5" t="s">
        <v>30</v>
      </c>
      <c r="G11" s="5" t="s">
        <v>30</v>
      </c>
      <c r="H11" s="5" t="s">
        <v>30</v>
      </c>
      <c r="I11" s="5" t="s">
        <v>30</v>
      </c>
    </row>
    <row r="12" spans="1:9" x14ac:dyDescent="0.2">
      <c r="A12" s="8" t="s">
        <v>15</v>
      </c>
      <c r="B12" s="8" t="s">
        <v>31</v>
      </c>
      <c r="C12" s="7">
        <v>0</v>
      </c>
      <c r="D12" s="7">
        <v>0</v>
      </c>
      <c r="E12" s="6" t="s">
        <v>17</v>
      </c>
      <c r="F12" s="7">
        <v>0</v>
      </c>
      <c r="G12" s="6" t="s">
        <v>30</v>
      </c>
      <c r="H12" s="6" t="s">
        <v>30</v>
      </c>
      <c r="I12" s="6" t="s">
        <v>30</v>
      </c>
    </row>
    <row r="13" spans="1:9" x14ac:dyDescent="0.2">
      <c r="A13" t="s">
        <v>15</v>
      </c>
      <c r="B13" t="s">
        <v>32</v>
      </c>
      <c r="C13" s="4">
        <v>0</v>
      </c>
      <c r="D13" s="4">
        <v>0</v>
      </c>
      <c r="E13" s="4">
        <v>0</v>
      </c>
      <c r="F13" s="4">
        <v>0</v>
      </c>
      <c r="G13" s="5" t="s">
        <v>30</v>
      </c>
      <c r="H13" s="5" t="s">
        <v>30</v>
      </c>
      <c r="I13" s="5" t="s">
        <v>30</v>
      </c>
    </row>
    <row r="14" spans="1:9" x14ac:dyDescent="0.2">
      <c r="A14" t="s">
        <v>15</v>
      </c>
      <c r="B14" t="s">
        <v>33</v>
      </c>
      <c r="C14" s="4">
        <v>0</v>
      </c>
      <c r="D14" s="4">
        <v>0</v>
      </c>
      <c r="E14" s="4">
        <v>0</v>
      </c>
      <c r="F14" s="4">
        <v>0</v>
      </c>
      <c r="G14" s="5" t="s">
        <v>30</v>
      </c>
      <c r="H14" s="5" t="s">
        <v>30</v>
      </c>
      <c r="I14" s="5" t="s">
        <v>30</v>
      </c>
    </row>
    <row r="15" spans="1:9" x14ac:dyDescent="0.2">
      <c r="A15" t="s">
        <v>15</v>
      </c>
      <c r="B15" t="s">
        <v>34</v>
      </c>
      <c r="C15" s="4">
        <v>0</v>
      </c>
      <c r="D15" s="4">
        <v>0</v>
      </c>
      <c r="E15" s="4">
        <v>0</v>
      </c>
      <c r="F15" s="4">
        <v>0</v>
      </c>
      <c r="G15" s="4">
        <v>0</v>
      </c>
      <c r="H15" s="4">
        <v>0</v>
      </c>
      <c r="I15" s="4">
        <v>0</v>
      </c>
    </row>
    <row r="16" spans="1:9" x14ac:dyDescent="0.2">
      <c r="A16" t="s">
        <v>15</v>
      </c>
      <c r="B16" t="s">
        <v>35</v>
      </c>
      <c r="C16" s="4">
        <v>0</v>
      </c>
      <c r="D16" s="4">
        <v>5</v>
      </c>
      <c r="E16" s="4">
        <v>0</v>
      </c>
      <c r="F16" s="4">
        <v>0</v>
      </c>
      <c r="G16" s="4">
        <v>0</v>
      </c>
      <c r="H16" s="4">
        <v>0</v>
      </c>
      <c r="I16" s="4">
        <v>0</v>
      </c>
    </row>
    <row r="17" spans="1:9" x14ac:dyDescent="0.2">
      <c r="A17" t="s">
        <v>15</v>
      </c>
      <c r="B17" t="s">
        <v>36</v>
      </c>
      <c r="C17" s="4">
        <v>0</v>
      </c>
      <c r="D17" s="5" t="s">
        <v>17</v>
      </c>
      <c r="E17" s="4">
        <v>0</v>
      </c>
      <c r="F17" s="4">
        <v>0</v>
      </c>
      <c r="G17" s="4">
        <v>0</v>
      </c>
      <c r="H17" s="4">
        <v>0</v>
      </c>
      <c r="I17" s="4">
        <v>0</v>
      </c>
    </row>
    <row r="18" spans="1:9" x14ac:dyDescent="0.2">
      <c r="A18" t="s">
        <v>15</v>
      </c>
      <c r="B18" t="s">
        <v>37</v>
      </c>
      <c r="C18" s="4">
        <v>0</v>
      </c>
      <c r="D18" s="4">
        <v>0</v>
      </c>
      <c r="E18" s="4">
        <v>0</v>
      </c>
      <c r="F18" s="4">
        <v>0</v>
      </c>
      <c r="G18" s="4">
        <v>0</v>
      </c>
      <c r="H18" s="4">
        <v>0</v>
      </c>
      <c r="I18" s="4">
        <v>0</v>
      </c>
    </row>
    <row r="19" spans="1:9" x14ac:dyDescent="0.2">
      <c r="A19" t="s">
        <v>18</v>
      </c>
      <c r="B19" t="s">
        <v>34</v>
      </c>
      <c r="C19" s="4">
        <v>50</v>
      </c>
      <c r="D19" s="4">
        <v>45</v>
      </c>
      <c r="E19" s="4">
        <v>0</v>
      </c>
      <c r="F19" s="4">
        <v>0</v>
      </c>
      <c r="G19" s="4">
        <v>0</v>
      </c>
      <c r="H19" s="4">
        <v>0</v>
      </c>
      <c r="I19" s="4">
        <v>0</v>
      </c>
    </row>
    <row r="20" spans="1:9" x14ac:dyDescent="0.2">
      <c r="A20" t="s">
        <v>18</v>
      </c>
      <c r="B20" t="s">
        <v>35</v>
      </c>
      <c r="C20" s="5" t="s">
        <v>17</v>
      </c>
      <c r="D20" s="5" t="s">
        <v>17</v>
      </c>
      <c r="E20" s="5" t="s">
        <v>17</v>
      </c>
      <c r="F20" s="5" t="s">
        <v>17</v>
      </c>
      <c r="G20" s="5" t="s">
        <v>17</v>
      </c>
      <c r="H20" s="4">
        <v>0</v>
      </c>
      <c r="I20" s="4">
        <v>0</v>
      </c>
    </row>
    <row r="21" spans="1:9" x14ac:dyDescent="0.2">
      <c r="A21" t="s">
        <v>18</v>
      </c>
      <c r="B21" t="s">
        <v>36</v>
      </c>
      <c r="C21" s="4">
        <v>5</v>
      </c>
      <c r="D21" s="5" t="s">
        <v>17</v>
      </c>
      <c r="E21" s="5" t="s">
        <v>17</v>
      </c>
      <c r="F21" s="5" t="s">
        <v>17</v>
      </c>
      <c r="G21" s="5" t="s">
        <v>17</v>
      </c>
      <c r="H21" s="4">
        <v>45</v>
      </c>
      <c r="I21" s="4">
        <v>0</v>
      </c>
    </row>
    <row r="22" spans="1:9" x14ac:dyDescent="0.2">
      <c r="A22" t="s">
        <v>18</v>
      </c>
      <c r="B22" t="s">
        <v>37</v>
      </c>
      <c r="C22" s="5" t="s">
        <v>17</v>
      </c>
      <c r="D22" s="4">
        <v>10</v>
      </c>
      <c r="E22" s="4">
        <v>10</v>
      </c>
      <c r="F22" s="5" t="s">
        <v>17</v>
      </c>
      <c r="G22" s="5" t="s">
        <v>17</v>
      </c>
      <c r="H22" s="5" t="s">
        <v>17</v>
      </c>
      <c r="I22" s="4">
        <v>0</v>
      </c>
    </row>
    <row r="23" spans="1:9" x14ac:dyDescent="0.2">
      <c r="A23" t="s">
        <v>18</v>
      </c>
      <c r="B23" t="s">
        <v>38</v>
      </c>
      <c r="C23" s="4">
        <v>0</v>
      </c>
      <c r="D23" s="5" t="s">
        <v>17</v>
      </c>
      <c r="E23" s="4">
        <v>0</v>
      </c>
      <c r="F23" s="5" t="s">
        <v>17</v>
      </c>
      <c r="G23" s="4">
        <v>50</v>
      </c>
      <c r="H23" s="4">
        <v>45</v>
      </c>
      <c r="I23" s="4">
        <v>0</v>
      </c>
    </row>
    <row r="24" spans="1:9" x14ac:dyDescent="0.2">
      <c r="A24" t="s">
        <v>18</v>
      </c>
      <c r="B24" t="s">
        <v>39</v>
      </c>
      <c r="C24" s="4">
        <v>0</v>
      </c>
      <c r="D24" s="4">
        <v>0</v>
      </c>
      <c r="E24" s="4">
        <v>0</v>
      </c>
      <c r="F24" s="4">
        <v>0</v>
      </c>
      <c r="G24" s="4">
        <v>0</v>
      </c>
      <c r="H24" s="4">
        <v>0</v>
      </c>
      <c r="I24" s="4">
        <v>0</v>
      </c>
    </row>
    <row r="25" spans="1:9" x14ac:dyDescent="0.2">
      <c r="A25" t="s">
        <v>18</v>
      </c>
      <c r="B25" t="s">
        <v>40</v>
      </c>
      <c r="C25" s="4">
        <v>0</v>
      </c>
      <c r="D25" s="4">
        <v>0</v>
      </c>
      <c r="E25" s="4">
        <v>0</v>
      </c>
      <c r="F25" s="4">
        <v>0</v>
      </c>
      <c r="G25" s="4">
        <v>0</v>
      </c>
      <c r="H25" s="4">
        <v>0</v>
      </c>
      <c r="I25" s="4">
        <v>0</v>
      </c>
    </row>
    <row r="26" spans="1:9" x14ac:dyDescent="0.2">
      <c r="A26" t="s">
        <v>20</v>
      </c>
      <c r="B26" t="s">
        <v>41</v>
      </c>
      <c r="C26" s="4">
        <v>0</v>
      </c>
      <c r="D26" s="4">
        <v>0</v>
      </c>
      <c r="E26" s="4">
        <v>5</v>
      </c>
      <c r="F26" s="4">
        <v>5</v>
      </c>
      <c r="G26" s="5" t="s">
        <v>17</v>
      </c>
      <c r="H26" s="4">
        <v>0</v>
      </c>
      <c r="I26" s="4">
        <v>0</v>
      </c>
    </row>
    <row r="27" spans="1:9" x14ac:dyDescent="0.2">
      <c r="A27" t="s">
        <v>20</v>
      </c>
      <c r="B27" t="s">
        <v>42</v>
      </c>
      <c r="C27" s="4">
        <v>0</v>
      </c>
      <c r="D27" s="4">
        <v>0</v>
      </c>
      <c r="E27" s="4">
        <v>0</v>
      </c>
      <c r="F27" s="4">
        <v>0</v>
      </c>
      <c r="G27" s="4">
        <v>0</v>
      </c>
      <c r="H27" s="4">
        <v>0</v>
      </c>
      <c r="I27" s="4">
        <v>0</v>
      </c>
    </row>
    <row r="28" spans="1:9" x14ac:dyDescent="0.2">
      <c r="A28" t="s">
        <v>20</v>
      </c>
      <c r="B28" t="s">
        <v>43</v>
      </c>
      <c r="C28" s="4">
        <v>0</v>
      </c>
      <c r="D28" s="4">
        <v>0</v>
      </c>
      <c r="E28" s="4">
        <v>0</v>
      </c>
      <c r="F28" s="4">
        <v>0</v>
      </c>
      <c r="G28" s="4">
        <v>0</v>
      </c>
      <c r="H28" s="4">
        <v>0</v>
      </c>
      <c r="I28" s="4">
        <v>0</v>
      </c>
    </row>
    <row r="29" spans="1:9" x14ac:dyDescent="0.2">
      <c r="A29" t="s">
        <v>20</v>
      </c>
      <c r="B29" t="s">
        <v>44</v>
      </c>
      <c r="C29" s="4">
        <v>0</v>
      </c>
      <c r="D29" s="4">
        <v>0</v>
      </c>
      <c r="E29" s="4">
        <v>0</v>
      </c>
      <c r="F29" s="4">
        <v>0</v>
      </c>
      <c r="G29" s="5" t="s">
        <v>17</v>
      </c>
      <c r="H29" s="4">
        <v>0</v>
      </c>
      <c r="I29" s="4">
        <v>0</v>
      </c>
    </row>
    <row r="30" spans="1:9" x14ac:dyDescent="0.2">
      <c r="A30" t="s">
        <v>20</v>
      </c>
      <c r="B30" t="s">
        <v>45</v>
      </c>
      <c r="C30" s="4">
        <v>0</v>
      </c>
      <c r="D30" s="4">
        <v>0</v>
      </c>
      <c r="E30" s="5" t="s">
        <v>17</v>
      </c>
      <c r="F30" s="4">
        <v>65</v>
      </c>
      <c r="G30" s="4">
        <v>0</v>
      </c>
      <c r="H30" s="5" t="s">
        <v>17</v>
      </c>
      <c r="I30" s="4">
        <v>0</v>
      </c>
    </row>
    <row r="31" spans="1:9" x14ac:dyDescent="0.2">
      <c r="A31" t="s">
        <v>20</v>
      </c>
      <c r="B31" t="s">
        <v>38</v>
      </c>
      <c r="C31" s="5" t="s">
        <v>17</v>
      </c>
      <c r="D31" s="4">
        <v>5</v>
      </c>
      <c r="E31" s="4">
        <v>0</v>
      </c>
      <c r="F31" s="4">
        <v>5</v>
      </c>
      <c r="G31" s="4">
        <v>0</v>
      </c>
      <c r="H31" s="4">
        <v>0</v>
      </c>
      <c r="I31" s="4">
        <v>0</v>
      </c>
    </row>
    <row r="32" spans="1:9" x14ac:dyDescent="0.2">
      <c r="A32" t="s">
        <v>20</v>
      </c>
      <c r="B32" t="s">
        <v>46</v>
      </c>
      <c r="C32" s="4">
        <v>0</v>
      </c>
      <c r="D32" s="4">
        <v>0</v>
      </c>
      <c r="E32" s="4">
        <v>0</v>
      </c>
      <c r="F32" s="4">
        <v>0</v>
      </c>
      <c r="G32" s="4">
        <v>0</v>
      </c>
      <c r="H32" s="4">
        <v>0</v>
      </c>
      <c r="I32" s="4">
        <v>0</v>
      </c>
    </row>
    <row r="33" spans="1:9" x14ac:dyDescent="0.2">
      <c r="A33" t="s">
        <v>20</v>
      </c>
      <c r="B33" t="s">
        <v>39</v>
      </c>
      <c r="C33" s="4">
        <v>0</v>
      </c>
      <c r="D33" s="4">
        <v>0</v>
      </c>
      <c r="E33" s="4">
        <v>0</v>
      </c>
      <c r="F33" s="5" t="s">
        <v>17</v>
      </c>
      <c r="G33" s="4">
        <v>0</v>
      </c>
      <c r="H33" s="5" t="s">
        <v>17</v>
      </c>
      <c r="I33" s="4">
        <v>0</v>
      </c>
    </row>
    <row r="34" spans="1:9" x14ac:dyDescent="0.2">
      <c r="A34" t="s">
        <v>20</v>
      </c>
      <c r="B34" t="s">
        <v>40</v>
      </c>
      <c r="C34" s="4">
        <v>0</v>
      </c>
      <c r="D34" s="4">
        <v>0</v>
      </c>
      <c r="E34" s="4">
        <v>0</v>
      </c>
      <c r="F34" s="4">
        <v>0</v>
      </c>
      <c r="G34" s="4">
        <v>0</v>
      </c>
      <c r="H34" s="4">
        <v>0</v>
      </c>
      <c r="I34" s="4">
        <v>0</v>
      </c>
    </row>
    <row r="35" spans="1:9" x14ac:dyDescent="0.2">
      <c r="A35" t="s">
        <v>20</v>
      </c>
      <c r="B35" t="s">
        <v>47</v>
      </c>
      <c r="C35" s="4">
        <v>0</v>
      </c>
      <c r="D35" s="4">
        <v>0</v>
      </c>
      <c r="E35" s="4">
        <v>0</v>
      </c>
      <c r="F35" s="4">
        <v>0</v>
      </c>
      <c r="G35" s="4">
        <v>0</v>
      </c>
      <c r="H35" s="4">
        <v>0</v>
      </c>
      <c r="I35" s="4">
        <v>0</v>
      </c>
    </row>
    <row r="36" spans="1:9" x14ac:dyDescent="0.2">
      <c r="A36" t="s">
        <v>22</v>
      </c>
      <c r="B36" t="s">
        <v>41</v>
      </c>
      <c r="C36" s="4">
        <v>20</v>
      </c>
      <c r="D36" s="4">
        <v>80</v>
      </c>
      <c r="E36" s="4">
        <v>5</v>
      </c>
      <c r="F36" s="5" t="s">
        <v>17</v>
      </c>
      <c r="G36" s="5" t="s">
        <v>17</v>
      </c>
      <c r="H36" s="4">
        <v>35</v>
      </c>
      <c r="I36" s="4">
        <v>30</v>
      </c>
    </row>
    <row r="37" spans="1:9" x14ac:dyDescent="0.2">
      <c r="A37" t="s">
        <v>22</v>
      </c>
      <c r="B37" t="s">
        <v>42</v>
      </c>
      <c r="C37" s="4">
        <v>5</v>
      </c>
      <c r="D37" s="5" t="s">
        <v>17</v>
      </c>
      <c r="E37" s="4">
        <v>0</v>
      </c>
      <c r="F37" s="4">
        <v>0</v>
      </c>
      <c r="G37" s="4">
        <v>0</v>
      </c>
      <c r="H37" s="4">
        <v>0</v>
      </c>
      <c r="I37" s="4">
        <v>0</v>
      </c>
    </row>
    <row r="38" spans="1:9" x14ac:dyDescent="0.2">
      <c r="A38" t="s">
        <v>22</v>
      </c>
      <c r="B38" t="s">
        <v>43</v>
      </c>
      <c r="C38" s="4">
        <v>0</v>
      </c>
      <c r="D38" s="4">
        <v>0</v>
      </c>
      <c r="E38" s="4">
        <v>0</v>
      </c>
      <c r="F38" s="4">
        <v>0</v>
      </c>
      <c r="G38" s="4">
        <v>0</v>
      </c>
      <c r="H38" s="4">
        <v>0</v>
      </c>
      <c r="I38" s="4">
        <v>0</v>
      </c>
    </row>
    <row r="39" spans="1:9" x14ac:dyDescent="0.2">
      <c r="A39" t="s">
        <v>22</v>
      </c>
      <c r="B39" t="s">
        <v>48</v>
      </c>
      <c r="C39" s="4">
        <v>0</v>
      </c>
      <c r="D39" s="4">
        <v>0</v>
      </c>
      <c r="E39" s="4">
        <v>0</v>
      </c>
      <c r="F39" s="4">
        <v>0</v>
      </c>
      <c r="G39" s="4">
        <v>0</v>
      </c>
      <c r="H39" s="4">
        <v>0</v>
      </c>
      <c r="I39" s="4">
        <v>0</v>
      </c>
    </row>
    <row r="40" spans="1:9" x14ac:dyDescent="0.2">
      <c r="A40" t="s">
        <v>22</v>
      </c>
      <c r="B40" t="s">
        <v>49</v>
      </c>
      <c r="C40" s="4">
        <v>0</v>
      </c>
      <c r="D40" s="4">
        <v>0</v>
      </c>
      <c r="E40" s="4">
        <v>0</v>
      </c>
      <c r="F40" s="4">
        <v>0</v>
      </c>
      <c r="G40" s="4">
        <v>0</v>
      </c>
      <c r="H40" s="4">
        <v>0</v>
      </c>
      <c r="I40" s="4">
        <v>0</v>
      </c>
    </row>
    <row r="41" spans="1:9" x14ac:dyDescent="0.2">
      <c r="A41" t="s">
        <v>22</v>
      </c>
      <c r="B41" t="s">
        <v>44</v>
      </c>
      <c r="C41" s="4">
        <v>225</v>
      </c>
      <c r="D41" s="4">
        <v>190</v>
      </c>
      <c r="E41" s="4">
        <v>185</v>
      </c>
      <c r="F41" s="4">
        <v>245</v>
      </c>
      <c r="G41" s="4">
        <v>345</v>
      </c>
      <c r="H41" s="4">
        <v>300</v>
      </c>
      <c r="I41" s="4">
        <v>245</v>
      </c>
    </row>
    <row r="42" spans="1:9" x14ac:dyDescent="0.2">
      <c r="A42" t="s">
        <v>22</v>
      </c>
      <c r="B42" t="s">
        <v>50</v>
      </c>
      <c r="C42" s="4">
        <v>0</v>
      </c>
      <c r="D42" s="4">
        <v>0</v>
      </c>
      <c r="E42" s="4">
        <v>0</v>
      </c>
      <c r="F42" s="4">
        <v>0</v>
      </c>
      <c r="G42" s="4">
        <v>0</v>
      </c>
      <c r="H42" s="4">
        <v>0</v>
      </c>
      <c r="I42" s="4">
        <v>0</v>
      </c>
    </row>
    <row r="43" spans="1:9" x14ac:dyDescent="0.2">
      <c r="A43" t="s">
        <v>22</v>
      </c>
      <c r="B43" t="s">
        <v>51</v>
      </c>
      <c r="C43" s="4">
        <v>10</v>
      </c>
      <c r="D43" s="4">
        <v>0</v>
      </c>
      <c r="E43" s="4">
        <v>0</v>
      </c>
      <c r="F43" s="4">
        <v>0</v>
      </c>
      <c r="G43" s="4">
        <v>0</v>
      </c>
      <c r="H43" s="4">
        <v>0</v>
      </c>
      <c r="I43" s="4">
        <v>0</v>
      </c>
    </row>
    <row r="44" spans="1:9" x14ac:dyDescent="0.2">
      <c r="A44" t="s">
        <v>22</v>
      </c>
      <c r="B44" t="s">
        <v>52</v>
      </c>
      <c r="C44" s="4">
        <v>0</v>
      </c>
      <c r="D44" s="4">
        <v>0</v>
      </c>
      <c r="E44" s="4">
        <v>0</v>
      </c>
      <c r="F44" s="4">
        <v>0</v>
      </c>
      <c r="G44" s="4">
        <v>0</v>
      </c>
      <c r="H44" s="4">
        <v>0</v>
      </c>
      <c r="I44" s="4">
        <v>0</v>
      </c>
    </row>
    <row r="45" spans="1:9" x14ac:dyDescent="0.2">
      <c r="A45" t="s">
        <v>22</v>
      </c>
      <c r="B45" t="s">
        <v>45</v>
      </c>
      <c r="C45" s="4">
        <v>5</v>
      </c>
      <c r="D45" s="4">
        <v>0</v>
      </c>
      <c r="E45" s="5" t="s">
        <v>17</v>
      </c>
      <c r="F45" s="4">
        <v>10</v>
      </c>
      <c r="G45" s="4">
        <v>0</v>
      </c>
      <c r="H45" s="4">
        <v>15</v>
      </c>
      <c r="I45" s="4">
        <v>0</v>
      </c>
    </row>
    <row r="46" spans="1:9" x14ac:dyDescent="0.2">
      <c r="A46" t="s">
        <v>22</v>
      </c>
      <c r="B46" t="s">
        <v>38</v>
      </c>
      <c r="C46" s="4">
        <v>5</v>
      </c>
      <c r="D46" s="5" t="s">
        <v>17</v>
      </c>
      <c r="E46" s="4">
        <v>5</v>
      </c>
      <c r="F46" s="4">
        <v>0</v>
      </c>
      <c r="G46" s="4">
        <v>0</v>
      </c>
      <c r="H46" s="4">
        <v>0</v>
      </c>
      <c r="I46" s="4">
        <v>0</v>
      </c>
    </row>
    <row r="47" spans="1:9" x14ac:dyDescent="0.2">
      <c r="A47" t="s">
        <v>22</v>
      </c>
      <c r="B47" t="s">
        <v>53</v>
      </c>
      <c r="C47" s="4">
        <v>10</v>
      </c>
      <c r="D47" s="4">
        <v>20</v>
      </c>
      <c r="E47" s="4">
        <v>20</v>
      </c>
      <c r="F47" s="4">
        <v>15</v>
      </c>
      <c r="G47" s="4">
        <v>15</v>
      </c>
      <c r="H47" s="4">
        <v>25</v>
      </c>
      <c r="I47" s="4">
        <v>15</v>
      </c>
    </row>
    <row r="48" spans="1:9" x14ac:dyDescent="0.2">
      <c r="A48" t="s">
        <v>22</v>
      </c>
      <c r="B48" t="s">
        <v>54</v>
      </c>
      <c r="C48" s="4">
        <v>0</v>
      </c>
      <c r="D48" s="4">
        <v>0</v>
      </c>
      <c r="E48" s="4">
        <v>0</v>
      </c>
      <c r="F48" s="4">
        <v>0</v>
      </c>
      <c r="G48" s="4">
        <v>0</v>
      </c>
      <c r="H48" s="4">
        <v>0</v>
      </c>
      <c r="I48" s="4">
        <v>0</v>
      </c>
    </row>
    <row r="49" spans="1:9" x14ac:dyDescent="0.2">
      <c r="A49" t="s">
        <v>22</v>
      </c>
      <c r="B49" t="s">
        <v>55</v>
      </c>
      <c r="C49" s="4">
        <v>0</v>
      </c>
      <c r="D49" s="4">
        <v>0</v>
      </c>
      <c r="E49" s="4">
        <v>0</v>
      </c>
      <c r="F49" s="4">
        <v>0</v>
      </c>
      <c r="G49" s="4">
        <v>0</v>
      </c>
      <c r="H49" s="4">
        <v>15</v>
      </c>
      <c r="I49" s="4">
        <v>25</v>
      </c>
    </row>
    <row r="50" spans="1:9" x14ac:dyDescent="0.2">
      <c r="A50" t="s">
        <v>22</v>
      </c>
      <c r="B50" t="s">
        <v>46</v>
      </c>
      <c r="C50" s="4">
        <v>0</v>
      </c>
      <c r="D50" s="4">
        <v>0</v>
      </c>
      <c r="E50" s="4">
        <v>0</v>
      </c>
      <c r="F50" s="4">
        <v>0</v>
      </c>
      <c r="G50" s="4">
        <v>0</v>
      </c>
      <c r="H50" s="4">
        <v>0</v>
      </c>
      <c r="I50" s="4">
        <v>0</v>
      </c>
    </row>
    <row r="51" spans="1:9" x14ac:dyDescent="0.2">
      <c r="A51" t="s">
        <v>22</v>
      </c>
      <c r="B51" t="s">
        <v>39</v>
      </c>
      <c r="C51" s="4">
        <v>10</v>
      </c>
      <c r="D51" s="4">
        <v>0</v>
      </c>
      <c r="E51" s="4">
        <v>0</v>
      </c>
      <c r="F51" s="5" t="s">
        <v>17</v>
      </c>
      <c r="G51" s="5" t="s">
        <v>17</v>
      </c>
      <c r="H51" s="4">
        <v>15</v>
      </c>
      <c r="I51" s="5" t="s">
        <v>17</v>
      </c>
    </row>
    <row r="52" spans="1:9" x14ac:dyDescent="0.2">
      <c r="A52" t="s">
        <v>22</v>
      </c>
      <c r="B52" t="s">
        <v>40</v>
      </c>
      <c r="C52" s="4">
        <v>0</v>
      </c>
      <c r="D52" s="4">
        <v>0</v>
      </c>
      <c r="E52" s="4">
        <v>0</v>
      </c>
      <c r="F52" s="4">
        <v>0</v>
      </c>
      <c r="G52" s="4">
        <v>0</v>
      </c>
      <c r="H52" s="4">
        <v>0</v>
      </c>
      <c r="I52" s="4">
        <v>0</v>
      </c>
    </row>
    <row r="53" spans="1:9" x14ac:dyDescent="0.2">
      <c r="A53" t="s">
        <v>22</v>
      </c>
      <c r="B53" t="s">
        <v>47</v>
      </c>
      <c r="C53" s="5" t="s">
        <v>17</v>
      </c>
      <c r="D53" s="4">
        <v>0</v>
      </c>
      <c r="E53" s="4">
        <v>5</v>
      </c>
      <c r="F53" s="4">
        <v>0</v>
      </c>
      <c r="G53" s="4">
        <v>0</v>
      </c>
      <c r="H53" s="4">
        <v>0</v>
      </c>
      <c r="I53" s="4">
        <v>0</v>
      </c>
    </row>
    <row r="54" spans="1:9" x14ac:dyDescent="0.2">
      <c r="A54" t="s">
        <v>24</v>
      </c>
      <c r="B54" t="s">
        <v>56</v>
      </c>
      <c r="C54" s="4">
        <v>0</v>
      </c>
      <c r="D54" s="4">
        <v>0</v>
      </c>
      <c r="E54" s="4">
        <v>0</v>
      </c>
      <c r="F54" s="4">
        <v>0</v>
      </c>
      <c r="G54" s="4">
        <v>0</v>
      </c>
      <c r="H54" s="4">
        <v>0</v>
      </c>
      <c r="I54" s="4">
        <v>0</v>
      </c>
    </row>
    <row r="55" spans="1:9" x14ac:dyDescent="0.2">
      <c r="A55" t="s">
        <v>24</v>
      </c>
      <c r="B55" t="s">
        <v>41</v>
      </c>
      <c r="C55" s="4">
        <v>70</v>
      </c>
      <c r="D55" s="4">
        <v>150</v>
      </c>
      <c r="E55" s="4">
        <v>90</v>
      </c>
      <c r="F55" s="4">
        <v>55</v>
      </c>
      <c r="G55" s="4">
        <v>35</v>
      </c>
      <c r="H55" s="4">
        <v>10</v>
      </c>
      <c r="I55" s="4">
        <v>0</v>
      </c>
    </row>
    <row r="56" spans="1:9" x14ac:dyDescent="0.2">
      <c r="A56" t="s">
        <v>24</v>
      </c>
      <c r="B56" t="s">
        <v>42</v>
      </c>
      <c r="C56" s="4">
        <v>0</v>
      </c>
      <c r="D56" s="5" t="s">
        <v>17</v>
      </c>
      <c r="E56" s="4">
        <v>0</v>
      </c>
      <c r="F56" s="4">
        <v>0</v>
      </c>
      <c r="G56" s="4">
        <v>0</v>
      </c>
      <c r="H56" s="4">
        <v>10</v>
      </c>
      <c r="I56" s="4">
        <v>0</v>
      </c>
    </row>
    <row r="57" spans="1:9" x14ac:dyDescent="0.2">
      <c r="A57" t="s">
        <v>24</v>
      </c>
      <c r="B57" t="s">
        <v>43</v>
      </c>
      <c r="C57" s="4">
        <v>0</v>
      </c>
      <c r="D57" s="4">
        <v>0</v>
      </c>
      <c r="E57" s="4">
        <v>0</v>
      </c>
      <c r="F57" s="4">
        <v>0</v>
      </c>
      <c r="G57" s="4">
        <v>0</v>
      </c>
      <c r="H57" s="5" t="s">
        <v>30</v>
      </c>
      <c r="I57" s="5" t="s">
        <v>30</v>
      </c>
    </row>
    <row r="58" spans="1:9" x14ac:dyDescent="0.2">
      <c r="A58" t="s">
        <v>24</v>
      </c>
      <c r="B58" t="s">
        <v>57</v>
      </c>
      <c r="C58" s="5" t="s">
        <v>30</v>
      </c>
      <c r="D58" s="5" t="s">
        <v>30</v>
      </c>
      <c r="E58" s="5" t="s">
        <v>30</v>
      </c>
      <c r="F58" s="5" t="s">
        <v>30</v>
      </c>
      <c r="G58" s="5" t="s">
        <v>30</v>
      </c>
      <c r="H58" s="4">
        <v>0</v>
      </c>
      <c r="I58" s="4">
        <v>0</v>
      </c>
    </row>
    <row r="59" spans="1:9" x14ac:dyDescent="0.2">
      <c r="A59" t="s">
        <v>24</v>
      </c>
      <c r="B59" t="s">
        <v>58</v>
      </c>
      <c r="C59" s="4">
        <v>0</v>
      </c>
      <c r="D59" s="4">
        <v>0</v>
      </c>
      <c r="E59" s="5" t="s">
        <v>30</v>
      </c>
      <c r="F59" s="5" t="s">
        <v>30</v>
      </c>
      <c r="G59" s="5" t="s">
        <v>30</v>
      </c>
      <c r="H59" s="5" t="s">
        <v>30</v>
      </c>
      <c r="I59" s="5" t="s">
        <v>30</v>
      </c>
    </row>
    <row r="60" spans="1:9" x14ac:dyDescent="0.2">
      <c r="A60" t="s">
        <v>24</v>
      </c>
      <c r="B60" t="s">
        <v>59</v>
      </c>
      <c r="C60" s="4">
        <v>30</v>
      </c>
      <c r="D60" s="4">
        <v>35</v>
      </c>
      <c r="E60" s="4">
        <v>20</v>
      </c>
      <c r="F60" s="4">
        <v>25</v>
      </c>
      <c r="G60" s="4">
        <v>0</v>
      </c>
      <c r="H60" s="4">
        <v>55</v>
      </c>
      <c r="I60" s="4">
        <v>0</v>
      </c>
    </row>
    <row r="61" spans="1:9" x14ac:dyDescent="0.2">
      <c r="A61" t="s">
        <v>24</v>
      </c>
      <c r="B61" t="s">
        <v>51</v>
      </c>
      <c r="C61" s="4">
        <v>30</v>
      </c>
      <c r="D61" s="4">
        <v>10</v>
      </c>
      <c r="E61" s="4">
        <v>0</v>
      </c>
      <c r="F61" s="4">
        <v>0</v>
      </c>
      <c r="G61" s="5" t="s">
        <v>17</v>
      </c>
      <c r="H61" s="4">
        <v>0</v>
      </c>
      <c r="I61" s="4">
        <v>0</v>
      </c>
    </row>
    <row r="62" spans="1:9" x14ac:dyDescent="0.2">
      <c r="A62" t="s">
        <v>24</v>
      </c>
      <c r="B62" t="s">
        <v>45</v>
      </c>
      <c r="C62" s="4">
        <v>5</v>
      </c>
      <c r="D62" s="4">
        <v>0</v>
      </c>
      <c r="E62" s="4">
        <v>0</v>
      </c>
      <c r="F62" s="4">
        <v>0</v>
      </c>
      <c r="G62" s="4">
        <v>0</v>
      </c>
      <c r="H62" s="5" t="s">
        <v>30</v>
      </c>
      <c r="I62" s="5" t="s">
        <v>30</v>
      </c>
    </row>
    <row r="63" spans="1:9" x14ac:dyDescent="0.2">
      <c r="A63" t="s">
        <v>24</v>
      </c>
      <c r="B63" t="s">
        <v>38</v>
      </c>
      <c r="C63" s="4">
        <v>35</v>
      </c>
      <c r="D63" s="4">
        <v>25</v>
      </c>
      <c r="E63" s="5" t="s">
        <v>17</v>
      </c>
      <c r="F63" s="4">
        <v>0</v>
      </c>
      <c r="G63" s="4">
        <v>0</v>
      </c>
      <c r="H63" s="4">
        <v>0</v>
      </c>
      <c r="I63" s="4">
        <v>0</v>
      </c>
    </row>
    <row r="64" spans="1:9" x14ac:dyDescent="0.2">
      <c r="A64" t="s">
        <v>24</v>
      </c>
      <c r="B64" t="s">
        <v>53</v>
      </c>
      <c r="C64" s="4">
        <v>35</v>
      </c>
      <c r="D64" s="4">
        <v>15</v>
      </c>
      <c r="E64" s="4">
        <v>0</v>
      </c>
      <c r="F64" s="5" t="s">
        <v>17</v>
      </c>
      <c r="G64" s="4">
        <v>0</v>
      </c>
      <c r="H64" s="4">
        <v>20</v>
      </c>
      <c r="I64" s="4">
        <v>10</v>
      </c>
    </row>
    <row r="65" spans="1:9" x14ac:dyDescent="0.2">
      <c r="A65" t="s">
        <v>24</v>
      </c>
      <c r="B65" t="s">
        <v>54</v>
      </c>
      <c r="C65" s="4">
        <v>0</v>
      </c>
      <c r="D65" s="4">
        <v>0</v>
      </c>
      <c r="E65" s="4">
        <v>0</v>
      </c>
      <c r="F65" s="4">
        <v>0</v>
      </c>
      <c r="G65" s="4">
        <v>0</v>
      </c>
      <c r="H65" s="4">
        <v>0</v>
      </c>
      <c r="I65" s="4">
        <v>0</v>
      </c>
    </row>
    <row r="66" spans="1:9" x14ac:dyDescent="0.2">
      <c r="A66" t="s">
        <v>24</v>
      </c>
      <c r="B66" t="s">
        <v>46</v>
      </c>
      <c r="C66" s="4">
        <v>0</v>
      </c>
      <c r="D66" s="4">
        <v>0</v>
      </c>
      <c r="E66" s="4">
        <v>0</v>
      </c>
      <c r="F66" s="4">
        <v>0</v>
      </c>
      <c r="G66" s="4">
        <v>0</v>
      </c>
      <c r="H66" s="4">
        <v>0</v>
      </c>
      <c r="I66" s="4">
        <v>0</v>
      </c>
    </row>
    <row r="67" spans="1:9" x14ac:dyDescent="0.2">
      <c r="A67" t="s">
        <v>24</v>
      </c>
      <c r="B67" t="s">
        <v>39</v>
      </c>
      <c r="C67" s="4">
        <v>50</v>
      </c>
      <c r="D67" s="5" t="s">
        <v>17</v>
      </c>
      <c r="E67" s="5" t="s">
        <v>17</v>
      </c>
      <c r="F67" s="5" t="s">
        <v>17</v>
      </c>
      <c r="G67" s="5" t="s">
        <v>17</v>
      </c>
      <c r="H67" s="4">
        <v>15</v>
      </c>
      <c r="I67" s="4">
        <v>15</v>
      </c>
    </row>
    <row r="68" spans="1:9" x14ac:dyDescent="0.2">
      <c r="A68" t="s">
        <v>24</v>
      </c>
      <c r="B68" t="s">
        <v>47</v>
      </c>
      <c r="C68" s="4">
        <v>0</v>
      </c>
      <c r="D68" s="4">
        <v>0</v>
      </c>
      <c r="E68" s="4">
        <v>10</v>
      </c>
      <c r="F68" s="4">
        <v>0</v>
      </c>
      <c r="G68" s="4">
        <v>0</v>
      </c>
      <c r="H68" s="4">
        <v>0</v>
      </c>
      <c r="I68" s="4">
        <v>0</v>
      </c>
    </row>
    <row r="69" spans="1:9" x14ac:dyDescent="0.2">
      <c r="A69" t="s">
        <v>26</v>
      </c>
      <c r="B69" t="s">
        <v>41</v>
      </c>
      <c r="C69" s="4">
        <v>15</v>
      </c>
      <c r="D69" s="4">
        <v>20</v>
      </c>
      <c r="E69" s="4">
        <v>0</v>
      </c>
      <c r="F69" s="4">
        <v>0</v>
      </c>
      <c r="G69" s="4">
        <v>0</v>
      </c>
      <c r="H69" s="4">
        <v>0</v>
      </c>
      <c r="I69" s="4">
        <v>0</v>
      </c>
    </row>
    <row r="70" spans="1:9" x14ac:dyDescent="0.2">
      <c r="A70" t="s">
        <v>26</v>
      </c>
      <c r="B70" t="s">
        <v>43</v>
      </c>
      <c r="C70" s="4">
        <v>0</v>
      </c>
      <c r="D70" s="4">
        <v>0</v>
      </c>
      <c r="E70" s="4">
        <v>0</v>
      </c>
      <c r="F70" s="5" t="s">
        <v>30</v>
      </c>
      <c r="G70" s="5" t="s">
        <v>30</v>
      </c>
      <c r="H70" s="5" t="s">
        <v>30</v>
      </c>
      <c r="I70" s="5" t="s">
        <v>30</v>
      </c>
    </row>
    <row r="71" spans="1:9" x14ac:dyDescent="0.2">
      <c r="A71" t="s">
        <v>26</v>
      </c>
      <c r="B71" t="s">
        <v>58</v>
      </c>
      <c r="C71" s="4">
        <v>0</v>
      </c>
      <c r="D71" s="4">
        <v>0</v>
      </c>
      <c r="E71" s="5" t="s">
        <v>30</v>
      </c>
      <c r="F71" s="5" t="s">
        <v>30</v>
      </c>
      <c r="G71" s="5" t="s">
        <v>30</v>
      </c>
      <c r="H71" s="5" t="s">
        <v>30</v>
      </c>
      <c r="I71" s="5" t="s">
        <v>30</v>
      </c>
    </row>
    <row r="72" spans="1:9" x14ac:dyDescent="0.2">
      <c r="A72" t="s">
        <v>26</v>
      </c>
      <c r="B72" t="s">
        <v>59</v>
      </c>
      <c r="C72" s="4">
        <v>110</v>
      </c>
      <c r="D72" s="4">
        <v>45</v>
      </c>
      <c r="E72" s="4">
        <v>30</v>
      </c>
      <c r="F72" s="4">
        <v>45</v>
      </c>
      <c r="G72" s="4">
        <v>35</v>
      </c>
      <c r="H72" s="4">
        <v>10</v>
      </c>
      <c r="I72" s="4">
        <v>30</v>
      </c>
    </row>
    <row r="73" spans="1:9" x14ac:dyDescent="0.2">
      <c r="A73" t="s">
        <v>26</v>
      </c>
      <c r="B73" t="s">
        <v>51</v>
      </c>
      <c r="C73" s="4">
        <v>0</v>
      </c>
      <c r="D73" s="4">
        <v>0</v>
      </c>
      <c r="E73" s="5" t="s">
        <v>30</v>
      </c>
      <c r="F73" s="5" t="s">
        <v>30</v>
      </c>
      <c r="G73" s="5" t="s">
        <v>30</v>
      </c>
      <c r="H73" s="5" t="s">
        <v>30</v>
      </c>
      <c r="I73" s="5" t="s">
        <v>30</v>
      </c>
    </row>
    <row r="74" spans="1:9" x14ac:dyDescent="0.2">
      <c r="A74" t="s">
        <v>26</v>
      </c>
      <c r="B74" t="s">
        <v>45</v>
      </c>
      <c r="C74" s="4">
        <v>0</v>
      </c>
      <c r="D74" s="4">
        <v>0</v>
      </c>
      <c r="E74" s="4">
        <v>0</v>
      </c>
      <c r="F74" s="4">
        <v>0</v>
      </c>
      <c r="G74" s="4">
        <v>0</v>
      </c>
      <c r="H74" s="5" t="s">
        <v>30</v>
      </c>
      <c r="I74" s="5" t="s">
        <v>30</v>
      </c>
    </row>
    <row r="75" spans="1:9" x14ac:dyDescent="0.2">
      <c r="A75" t="s">
        <v>26</v>
      </c>
      <c r="B75" t="s">
        <v>38</v>
      </c>
      <c r="C75" s="4">
        <v>5</v>
      </c>
      <c r="D75" s="4">
        <v>5</v>
      </c>
      <c r="E75" s="4">
        <v>15</v>
      </c>
      <c r="F75" s="5" t="s">
        <v>17</v>
      </c>
      <c r="G75" s="5" t="s">
        <v>17</v>
      </c>
      <c r="H75" s="4">
        <v>0</v>
      </c>
      <c r="I75" s="4">
        <v>0</v>
      </c>
    </row>
    <row r="76" spans="1:9" x14ac:dyDescent="0.2">
      <c r="A76" t="s">
        <v>26</v>
      </c>
      <c r="B76" t="s">
        <v>53</v>
      </c>
      <c r="C76" s="4">
        <v>0</v>
      </c>
      <c r="D76" s="4">
        <v>0</v>
      </c>
      <c r="E76" s="4">
        <v>0</v>
      </c>
      <c r="F76" s="5" t="s">
        <v>30</v>
      </c>
      <c r="G76" s="5" t="s">
        <v>30</v>
      </c>
      <c r="H76" s="5" t="s">
        <v>30</v>
      </c>
      <c r="I76" s="5" t="s">
        <v>30</v>
      </c>
    </row>
    <row r="77" spans="1:9" x14ac:dyDescent="0.2">
      <c r="A77" t="s">
        <v>26</v>
      </c>
      <c r="B77" t="s">
        <v>46</v>
      </c>
      <c r="C77" s="4">
        <v>0</v>
      </c>
      <c r="D77" s="4">
        <v>0</v>
      </c>
      <c r="E77" s="4">
        <v>0</v>
      </c>
      <c r="F77" s="4">
        <v>0</v>
      </c>
      <c r="G77" s="4">
        <v>0</v>
      </c>
      <c r="H77" s="4">
        <v>0</v>
      </c>
      <c r="I77" s="4">
        <v>0</v>
      </c>
    </row>
    <row r="78" spans="1:9" x14ac:dyDescent="0.2">
      <c r="A78" t="s">
        <v>26</v>
      </c>
      <c r="B78" t="s">
        <v>39</v>
      </c>
      <c r="C78" s="4">
        <v>0</v>
      </c>
      <c r="D78" s="4">
        <v>0</v>
      </c>
      <c r="E78" s="5" t="s">
        <v>17</v>
      </c>
      <c r="F78" s="5" t="s">
        <v>17</v>
      </c>
      <c r="G78" s="4">
        <v>5</v>
      </c>
      <c r="H78" s="5" t="s">
        <v>17</v>
      </c>
      <c r="I78" s="5" t="s">
        <v>17</v>
      </c>
    </row>
    <row r="79" spans="1:9" x14ac:dyDescent="0.2">
      <c r="A79" t="s">
        <v>26</v>
      </c>
      <c r="B79" t="s">
        <v>60</v>
      </c>
      <c r="C79" s="4">
        <v>0</v>
      </c>
      <c r="D79" s="4">
        <v>0</v>
      </c>
      <c r="E79" s="4">
        <v>0</v>
      </c>
      <c r="F79" s="4">
        <v>0</v>
      </c>
      <c r="G79" s="4">
        <v>0</v>
      </c>
      <c r="H79" s="4">
        <v>0</v>
      </c>
      <c r="I79" s="4">
        <v>0</v>
      </c>
    </row>
    <row r="80" spans="1:9" x14ac:dyDescent="0.2">
      <c r="A80" t="s">
        <v>28</v>
      </c>
      <c r="B80" t="s">
        <v>45</v>
      </c>
      <c r="C80" s="4">
        <v>0</v>
      </c>
      <c r="D80" s="4">
        <v>0</v>
      </c>
      <c r="E80" s="4">
        <v>0</v>
      </c>
      <c r="F80" s="5" t="s">
        <v>30</v>
      </c>
      <c r="G80" s="5" t="s">
        <v>30</v>
      </c>
      <c r="H80" s="5" t="s">
        <v>30</v>
      </c>
      <c r="I80" s="5" t="s">
        <v>30</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Contents</vt:lpstr>
      <vt:lpstr>EA1</vt:lpstr>
      <vt:lpstr>EA2</vt:lpstr>
      <vt:lpstr>EA3</vt:lpstr>
      <vt:lpstr>EA4</vt:lpstr>
      <vt:lpstr>EA5</vt:lpstr>
      <vt:lpstr>EA6</vt:lpstr>
      <vt:lpstr>EA7</vt:lpstr>
      <vt:lpstr>EA8</vt:lpstr>
      <vt:lpstr>EA9</vt:lpstr>
      <vt:lpstr>EA10</vt:lpstr>
      <vt:lpstr>EA11</vt:lpstr>
      <vt:lpstr>EA12</vt:lpstr>
      <vt:lpstr>EA13</vt:lpstr>
      <vt:lpstr>EA14</vt:lpstr>
      <vt:lpstr>EA15</vt:lpstr>
      <vt:lpstr>EA16</vt:lpstr>
      <vt:lpstr>EA17</vt:lpstr>
      <vt:lpstr>EA18</vt:lpstr>
      <vt:lpstr>EA19</vt:lpstr>
      <vt:lpstr>EA20</vt:lpstr>
      <vt:lpstr>EA21</vt:lpstr>
      <vt:lpstr>EA22</vt:lpstr>
      <vt:lpstr>EA23</vt:lpstr>
      <vt:lpstr>EA24</vt:lpstr>
      <vt:lpstr>EA25</vt:lpstr>
      <vt:lpstr>EA26</vt:lpstr>
      <vt:lpstr>EA27</vt:lpstr>
      <vt:lpstr>EA28</vt:lpstr>
      <vt:lpstr>EA29</vt:lpstr>
      <vt:lpstr>EA30</vt:lpstr>
      <vt:lpstr>EA31</vt:lpstr>
      <vt:lpstr>EA32</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2025-07-25T16:16:57Z</dcterms:created>
  <dcterms:modified xsi:type="dcterms:W3CDTF">2025-07-28T07:58:36Z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