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Candidate Attainment\tables\2025\"/>
    </mc:Choice>
  </mc:AlternateContent>
  <xr:revisionPtr revIDLastSave="0" documentId="13_ncr:1_{F5E15CC8-5697-4A89-B5FA-E4F493BCA804}"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8" l="1"/>
  <c r="A9" i="1"/>
  <c r="A8" i="1"/>
  <c r="A7" i="1"/>
  <c r="A6" i="1"/>
  <c r="A5" i="1"/>
  <c r="A4" i="1"/>
  <c r="A3" i="1"/>
</calcChain>
</file>

<file path=xl/sharedStrings.xml><?xml version="1.0" encoding="utf-8"?>
<sst xmlns="http://schemas.openxmlformats.org/spreadsheetml/2006/main" count="110" uniqueCount="53">
  <si>
    <t>Reference: CEA25FE</t>
  </si>
  <si>
    <t>Release date: 9 December 2025</t>
  </si>
  <si>
    <t>Contact name: Chris Boulter</t>
  </si>
  <si>
    <t>Contact email: data.analytics@sqa.org.uk</t>
  </si>
  <si>
    <t>Number of Courses</t>
  </si>
  <si>
    <t>Candidates Passing</t>
  </si>
  <si>
    <t>Candidates</t>
  </si>
  <si>
    <t>Candidates Percentage</t>
  </si>
  <si>
    <t>Candidates A to C</t>
  </si>
  <si>
    <t>Candidates A to C Percentage</t>
  </si>
  <si>
    <t>Candidates A</t>
  </si>
  <si>
    <t>Candidates A Percentage</t>
  </si>
  <si>
    <t>Candidates Upper A</t>
  </si>
  <si>
    <t>Candidates Upper A Percentage</t>
  </si>
  <si>
    <t>[z]</t>
  </si>
  <si>
    <t>[c]</t>
  </si>
  <si>
    <t>This worksheet contains one table.</t>
  </si>
  <si>
    <t>No shorthands are used in this table.</t>
  </si>
  <si>
    <t>Some shorthand is used in this table, [c] where the value is suppressed to protect against the risk of disclosure of personal information and [z] for not applicable.</t>
  </si>
  <si>
    <t>Note number</t>
  </si>
  <si>
    <t>Note text</t>
  </si>
  <si>
    <t>[note 1]</t>
  </si>
  <si>
    <t>Values between one and four inclusive have been suppressed to protect against the risk of disclosure of personal information. Thereafter, all subsequent values are rounded to the nearest five. All percentage values for a course have been suppressed where values between one and four inclusive have been suppressed. Cells containing suppressed values are marked up with the shorthand [c]. The shorthand [z] denotes not applicable.</t>
  </si>
  <si>
    <t>[note 2]</t>
  </si>
  <si>
    <t>Percentages are calculated using figures prior to rounding. Percentages with a value greater than zero and less than 0.05% are marked up with the shorthand [low].</t>
  </si>
  <si>
    <t>[note 3]</t>
  </si>
  <si>
    <t>Total values of rows or columns are calculated using figures prior to rounding; the sum of rounded figures may differ from the total reported.</t>
  </si>
  <si>
    <t>[note 4]</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</si>
  <si>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</si>
  <si>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5]</t>
  </si>
  <si>
    <t>National 2 and National 3 Courses are a flexible provision. Candidates may complete the courses over more than one academic year. The results are not directly comparable with other courses because of this flexibility.</t>
  </si>
  <si>
    <t>[note 6]</t>
  </si>
  <si>
    <t>Candidates may be entered for a number of qualifications at a given level and achieve a varying attainment within those qualifications. For example, a candidate with 5 entries at National 5 within a single year may obtain up to 5 A to C grades, meaning they will appear in the 5 row for entries but anywhere from 0 to 5 achieved A to C grades. Please see the example workbook for a worked example.</t>
  </si>
  <si>
    <t>[note 7]</t>
  </si>
  <si>
    <t>Candidates may be entered for a number of qualifications across levels and achieve varying attainment within those qualifications. For example, a candidate with 3 entries at Higher level and 2 entries at National 5 level within a single year may obtain 3 or less A to C Higher grades, and 2 or less A to C National 5 grades, meaning this candidate would appear in both Higher and National 5 tables. Please see the example workbook for a worked example.</t>
  </si>
  <si>
    <t>[note 8]</t>
  </si>
  <si>
    <t>Candidates who are not recorded for any entries at a particular level, are not detailed in the data for that level — SQA only has statistical information on candidates who enter and are subsequently resulted for SQA qualifications. This means SQA statistical data is not suitable for calculating measures such as ‘the proportion of candidates in Scotland who obtain at least one Higher’. Candidates with no recorded activity in SQA statistical records do not feature in SQA statistical publications.</t>
  </si>
  <si>
    <t>[note 9]</t>
  </si>
  <si>
    <t>In some cases, the centre type categories used in these statistics result from the grouping of some related centre types. Education Authority - Secondary School and Education Authority - Special School are grouped as Education Authority. Independent - Secondary School and Independent - Special School are grouped as Independent. Further Education College is reported as FE College.</t>
  </si>
  <si>
    <t>[note 10]</t>
  </si>
  <si>
    <t>Attainment of any candidate that is not presented from either an Education Authority, Independent or FE College centre type will not feature in these published tabels due to the low numbers of candidates in the remaining centre types, including training providers, voluntary sector organisations, HM Armed Forces, prisons and primary schools.</t>
  </si>
  <si>
    <t>[note 11]</t>
  </si>
  <si>
    <t>[note 12]</t>
  </si>
  <si>
    <t>We welcome your feedback on our publications. Should you have any comments on this information release and how to improve it in order to meet your needs please contact us using data.analytics@sqa.org.uk.</t>
  </si>
  <si>
    <t>Table 1: National 2</t>
  </si>
  <si>
    <t>Table 2: National 3</t>
  </si>
  <si>
    <t>Table 3: National 4</t>
  </si>
  <si>
    <t>Table 4: National 5</t>
  </si>
  <si>
    <t>Table 5: Higher</t>
  </si>
  <si>
    <t>Table 6: Advanced Higher</t>
  </si>
  <si>
    <t>Notes accompanying this release</t>
  </si>
  <si>
    <t>Candidate Attainment at Qualification Level 2025 - FE College</t>
  </si>
  <si>
    <t>Candidate Attainment at Qualification Level 2025 - FE College presents a summary of National Course entries and attainment for FE college candidates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</si>
</sst>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rgb="FF000000"/>
      <name val="Arial"/>
    </font>
    <font>
      <u/>
      <sz val="12"/>
      <color rgb="FF0000EE"/>
      <name val="Arial"/>
    </font>
    <font>
      <b/>
      <sz val="12"/>
      <color rgb="FF000000"/>
      <name val="Arial"/>
    </font>
    <font>
      <b/>
      <sz val="15"/>
      <color theme="3"/>
      <name val="Arial"/>
      <family val="2"/>
    </font>
    <font>
      <sz val="12"/>
      <color rgb="FF000000"/>
      <name val="Arial"/>
      <family val="2"/>
    </font>
    <font>
      <b/>
      <sz val="15"/>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ck">
        <color theme="4"/>
      </bottom>
      <diagonal/>
    </border>
  </borders>
  <cellStyleXfs count="2">
    <xf numFmtId="0" fontId="0" fillId="0" borderId="0"/>
    <xf numFmtId="0" fontId="3" fillId="0" borderId="2" applyNumberFormat="0" applyFill="0" applyAlignment="0" applyProtection="0"/>
  </cellStyleXfs>
  <cellXfs count="11">
    <xf numFmtId="0" fontId="0" fillId="0" borderId="0" xfId="0"/>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0" applyFont="1" applyAlignment="1">
      <alignment wrapText="1"/>
    </xf>
    <xf numFmtId="0" fontId="5"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 displayName="table_1_national_2" ref="A4:B12" totalsRowShown="0">
  <tableColumns count="2">
    <tableColumn id="1" xr3:uid="{00000000-0010-0000-0000-000001000000}" name="Number of Courses"/>
    <tableColumn id="2" xr3:uid="{00000000-0010-0000-0000-000002000000}" name="Candidates Passing"/>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 displayName="table_2_national_3" ref="A4:B13" totalsRowShown="0">
  <tableColumns count="2">
    <tableColumn id="1" xr3:uid="{00000000-0010-0000-0100-000001000000}" name="Number of Courses"/>
    <tableColumn id="2" xr3:uid="{00000000-0010-0000-0100-000002000000}" name="Candidates Passing"/>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 displayName="table_3_national_4" ref="A4:B15" totalsRowShown="0">
  <tableColumns count="2">
    <tableColumn id="1" xr3:uid="{00000000-0010-0000-0200-000001000000}" name="Number of Courses"/>
    <tableColumn id="2" xr3:uid="{00000000-0010-0000-0200-000002000000}" name="Candidates Passing"/>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 displayName="table_4_national_5" ref="A4:I17" totalsRowShown="0">
  <tableColumns count="9">
    <tableColumn id="1" xr3:uid="{00000000-0010-0000-0300-000001000000}" name="Number of Courses"/>
    <tableColumn id="2" xr3:uid="{00000000-0010-0000-0300-000002000000}" name="Candidates"/>
    <tableColumn id="3" xr3:uid="{00000000-0010-0000-0300-000003000000}" name="Candidates Percentage"/>
    <tableColumn id="4" xr3:uid="{00000000-0010-0000-0300-000004000000}" name="Candidates A to C"/>
    <tableColumn id="5" xr3:uid="{00000000-0010-0000-0300-000005000000}" name="Candidates A to C Percentage"/>
    <tableColumn id="6" xr3:uid="{00000000-0010-0000-0300-000006000000}" name="Candidates A"/>
    <tableColumn id="7" xr3:uid="{00000000-0010-0000-0300-000007000000}" name="Candidates A Percentage"/>
    <tableColumn id="8" xr3:uid="{00000000-0010-0000-0300-000008000000}" name="Candidates Upper A"/>
    <tableColumn id="9" xr3:uid="{00000000-0010-0000-0300-000009000000}" name="Candidates Upper A Percentag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 displayName="table_5_higher" ref="A4:I13" totalsRowShown="0">
  <tableColumns count="9">
    <tableColumn id="1" xr3:uid="{00000000-0010-0000-0400-000001000000}" name="Number of Courses"/>
    <tableColumn id="2" xr3:uid="{00000000-0010-0000-0400-000002000000}" name="Candidates"/>
    <tableColumn id="3" xr3:uid="{00000000-0010-0000-0400-000003000000}" name="Candidates Percentage"/>
    <tableColumn id="4" xr3:uid="{00000000-0010-0000-0400-000004000000}" name="Candidates A to C"/>
    <tableColumn id="5" xr3:uid="{00000000-0010-0000-0400-000005000000}" name="Candidates A to C Percentage"/>
    <tableColumn id="6" xr3:uid="{00000000-0010-0000-0400-000006000000}" name="Candidates A"/>
    <tableColumn id="7" xr3:uid="{00000000-0010-0000-0400-000007000000}" name="Candidates A Percentage"/>
    <tableColumn id="8" xr3:uid="{00000000-0010-0000-0400-000008000000}" name="Candidates Upper A"/>
    <tableColumn id="9" xr3:uid="{00000000-0010-0000-0400-000009000000}" name="Candidates Upper A Percentag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 displayName="table_6_advanced_higher" ref="A4:I12" totalsRowShown="0">
  <tableColumns count="9">
    <tableColumn id="1" xr3:uid="{00000000-0010-0000-0500-000001000000}" name="Number of Courses"/>
    <tableColumn id="2" xr3:uid="{00000000-0010-0000-0500-000002000000}" name="Candidates"/>
    <tableColumn id="3" xr3:uid="{00000000-0010-0000-0500-000003000000}" name="Candidates Percentage"/>
    <tableColumn id="4" xr3:uid="{00000000-0010-0000-0500-000004000000}" name="Candidates A to C"/>
    <tableColumn id="5" xr3:uid="{00000000-0010-0000-0500-000005000000}" name="Candidates A to C Percentage"/>
    <tableColumn id="6" xr3:uid="{00000000-0010-0000-0500-000006000000}" name="Candidates A"/>
    <tableColumn id="7" xr3:uid="{00000000-0010-0000-0500-000007000000}" name="Candidates A Percentage"/>
    <tableColumn id="8" xr3:uid="{00000000-0010-0000-0500-000008000000}" name="Candidates Upper A"/>
    <tableColumn id="9" xr3:uid="{00000000-0010-0000-0500-000009000000}" name="Candidates Upper A 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notes_accompanying_this_release" displayName="notes_accompanying_this_release" ref="A3:B15" totalsRowShown="0">
  <tableColumns count="2">
    <tableColumn id="1" xr3:uid="{00000000-0010-0000-0600-000001000000}" name="Note number"/>
    <tableColumn id="2" xr3:uid="{00000000-0010-0000-0600-000002000000}" name="Note tex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11.5546875" defaultRowHeight="15" x14ac:dyDescent="0.2"/>
  <cols>
    <col min="1" max="1" width="70.6640625" customWidth="1"/>
  </cols>
  <sheetData>
    <row r="1" spans="1:1" ht="30" customHeight="1" x14ac:dyDescent="0.2">
      <c r="A1" s="10" t="s">
        <v>51</v>
      </c>
    </row>
    <row r="2" spans="1:1" ht="30" x14ac:dyDescent="0.2">
      <c r="A2" s="9" t="s">
        <v>52</v>
      </c>
    </row>
    <row r="3" spans="1:1" ht="30" customHeight="1" x14ac:dyDescent="0.2">
      <c r="A3" s="1" t="str">
        <f>HYPERLINK("#'National_2'!A1", "Table 1: National 2")</f>
        <v>Table 1: National 2</v>
      </c>
    </row>
    <row r="4" spans="1:1" x14ac:dyDescent="0.2">
      <c r="A4" s="1" t="str">
        <f>HYPERLINK("#'National_3'!A1", "Table 2: National 3")</f>
        <v>Table 2: National 3</v>
      </c>
    </row>
    <row r="5" spans="1:1" x14ac:dyDescent="0.2">
      <c r="A5" s="1" t="str">
        <f>HYPERLINK("#'National_4'!A1", "Table 3: National 4")</f>
        <v>Table 3: National 4</v>
      </c>
    </row>
    <row r="6" spans="1:1" x14ac:dyDescent="0.2">
      <c r="A6" s="1" t="str">
        <f>HYPERLINK("#'National_5'!A1", "Table 4: National 5")</f>
        <v>Table 4: National 5</v>
      </c>
    </row>
    <row r="7" spans="1:1" x14ac:dyDescent="0.2">
      <c r="A7" s="1" t="str">
        <f>HYPERLINK("#'Higher'!A1", "Table 5: Higher")</f>
        <v>Table 5: Higher</v>
      </c>
    </row>
    <row r="8" spans="1:1" x14ac:dyDescent="0.2">
      <c r="A8" s="1" t="str">
        <f>HYPERLINK("#'Advanced_Higher'!A1", "Table 6: Advanced Higher")</f>
        <v>Table 6: Advanced Higher</v>
      </c>
    </row>
    <row r="9" spans="1:1" ht="30" customHeight="1" x14ac:dyDescent="0.2">
      <c r="A9" s="1" t="str">
        <f>HYPERLINK("#'Notes'!A1", "Notes accompanying this release")</f>
        <v>Notes accompanying this release</v>
      </c>
    </row>
    <row r="10" spans="1:1" ht="30" customHeight="1" x14ac:dyDescent="0.2">
      <c r="A10" t="s">
        <v>0</v>
      </c>
    </row>
    <row r="11" spans="1:1" x14ac:dyDescent="0.2">
      <c r="A11" t="s">
        <v>1</v>
      </c>
    </row>
    <row r="12" spans="1:1" x14ac:dyDescent="0.2">
      <c r="A12" t="s">
        <v>2</v>
      </c>
    </row>
    <row r="13" spans="1:1" x14ac:dyDescent="0.2">
      <c r="A13" t="s">
        <v>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44</v>
      </c>
    </row>
    <row r="2" spans="1:2" x14ac:dyDescent="0.2">
      <c r="A2" t="s">
        <v>16</v>
      </c>
    </row>
    <row r="3" spans="1:2" x14ac:dyDescent="0.2">
      <c r="A3" t="s">
        <v>17</v>
      </c>
    </row>
    <row r="4" spans="1:2" ht="15.75" x14ac:dyDescent="0.25">
      <c r="A4" s="2" t="s">
        <v>4</v>
      </c>
      <c r="B4" s="2" t="s">
        <v>5</v>
      </c>
    </row>
    <row r="5" spans="1:2" x14ac:dyDescent="0.2">
      <c r="A5" s="3">
        <v>1</v>
      </c>
      <c r="B5" s="3">
        <v>135</v>
      </c>
    </row>
    <row r="6" spans="1:2" x14ac:dyDescent="0.2">
      <c r="A6" s="3">
        <v>2</v>
      </c>
      <c r="B6" s="3">
        <v>0</v>
      </c>
    </row>
    <row r="7" spans="1:2" x14ac:dyDescent="0.2">
      <c r="A7" s="3">
        <v>3</v>
      </c>
      <c r="B7" s="3">
        <v>0</v>
      </c>
    </row>
    <row r="8" spans="1:2" x14ac:dyDescent="0.2">
      <c r="A8" s="3">
        <v>4</v>
      </c>
      <c r="B8" s="3">
        <v>0</v>
      </c>
    </row>
    <row r="9" spans="1:2" x14ac:dyDescent="0.2">
      <c r="A9" s="3">
        <v>5</v>
      </c>
      <c r="B9" s="3">
        <v>0</v>
      </c>
    </row>
    <row r="10" spans="1:2" x14ac:dyDescent="0.2">
      <c r="A10" s="3">
        <v>6</v>
      </c>
      <c r="B10" s="3">
        <v>0</v>
      </c>
    </row>
    <row r="11" spans="1:2" x14ac:dyDescent="0.2">
      <c r="A11" s="3">
        <v>7</v>
      </c>
      <c r="B11" s="3">
        <v>0</v>
      </c>
    </row>
    <row r="12" spans="1:2" x14ac:dyDescent="0.2">
      <c r="A12" s="3">
        <v>8</v>
      </c>
      <c r="B12" s="3">
        <v>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45</v>
      </c>
    </row>
    <row r="2" spans="1:2" x14ac:dyDescent="0.2">
      <c r="A2" t="s">
        <v>16</v>
      </c>
    </row>
    <row r="3" spans="1:2" x14ac:dyDescent="0.2">
      <c r="A3" t="s">
        <v>17</v>
      </c>
    </row>
    <row r="4" spans="1:2" ht="15.75" x14ac:dyDescent="0.25">
      <c r="A4" s="2" t="s">
        <v>4</v>
      </c>
      <c r="B4" s="2" t="s">
        <v>5</v>
      </c>
    </row>
    <row r="5" spans="1:2" x14ac:dyDescent="0.2">
      <c r="A5" s="3">
        <v>1</v>
      </c>
      <c r="B5" s="3">
        <v>495</v>
      </c>
    </row>
    <row r="6" spans="1:2" x14ac:dyDescent="0.2">
      <c r="A6" s="3">
        <v>2</v>
      </c>
      <c r="B6" s="3">
        <v>10</v>
      </c>
    </row>
    <row r="7" spans="1:2" x14ac:dyDescent="0.2">
      <c r="A7" s="3">
        <v>3</v>
      </c>
      <c r="B7" s="3">
        <v>0</v>
      </c>
    </row>
    <row r="8" spans="1:2" x14ac:dyDescent="0.2">
      <c r="A8" s="3">
        <v>4</v>
      </c>
      <c r="B8" s="3">
        <v>0</v>
      </c>
    </row>
    <row r="9" spans="1:2" x14ac:dyDescent="0.2">
      <c r="A9" s="3">
        <v>5</v>
      </c>
      <c r="B9" s="3">
        <v>0</v>
      </c>
    </row>
    <row r="10" spans="1:2" x14ac:dyDescent="0.2">
      <c r="A10" s="3">
        <v>6</v>
      </c>
      <c r="B10" s="3">
        <v>0</v>
      </c>
    </row>
    <row r="11" spans="1:2" x14ac:dyDescent="0.2">
      <c r="A11" s="3">
        <v>7</v>
      </c>
      <c r="B11" s="3">
        <v>0</v>
      </c>
    </row>
    <row r="12" spans="1:2" x14ac:dyDescent="0.2">
      <c r="A12" s="3">
        <v>8</v>
      </c>
      <c r="B12" s="3">
        <v>0</v>
      </c>
    </row>
    <row r="13" spans="1:2" x14ac:dyDescent="0.2">
      <c r="A13" s="3">
        <v>9</v>
      </c>
      <c r="B13" s="3">
        <v>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46</v>
      </c>
    </row>
    <row r="2" spans="1:2" x14ac:dyDescent="0.2">
      <c r="A2" t="s">
        <v>16</v>
      </c>
    </row>
    <row r="3" spans="1:2" x14ac:dyDescent="0.2">
      <c r="A3" t="s">
        <v>17</v>
      </c>
    </row>
    <row r="4" spans="1:2" ht="15.75" x14ac:dyDescent="0.25">
      <c r="A4" s="2" t="s">
        <v>4</v>
      </c>
      <c r="B4" s="2" t="s">
        <v>5</v>
      </c>
    </row>
    <row r="5" spans="1:2" x14ac:dyDescent="0.2">
      <c r="A5" s="3">
        <v>1</v>
      </c>
      <c r="B5" s="3">
        <v>540</v>
      </c>
    </row>
    <row r="6" spans="1:2" x14ac:dyDescent="0.2">
      <c r="A6" s="3">
        <v>2</v>
      </c>
      <c r="B6" s="3">
        <v>40</v>
      </c>
    </row>
    <row r="7" spans="1:2" x14ac:dyDescent="0.2">
      <c r="A7" s="3">
        <v>3</v>
      </c>
      <c r="B7" s="3">
        <v>20</v>
      </c>
    </row>
    <row r="8" spans="1:2" x14ac:dyDescent="0.2">
      <c r="A8" s="3">
        <v>4</v>
      </c>
      <c r="B8" s="3">
        <v>0</v>
      </c>
    </row>
    <row r="9" spans="1:2" x14ac:dyDescent="0.2">
      <c r="A9" s="3">
        <v>5</v>
      </c>
      <c r="B9" s="3">
        <v>0</v>
      </c>
    </row>
    <row r="10" spans="1:2" x14ac:dyDescent="0.2">
      <c r="A10" s="3">
        <v>6</v>
      </c>
      <c r="B10" s="3">
        <v>0</v>
      </c>
    </row>
    <row r="11" spans="1:2" x14ac:dyDescent="0.2">
      <c r="A11" s="3">
        <v>7</v>
      </c>
      <c r="B11" s="3">
        <v>0</v>
      </c>
    </row>
    <row r="12" spans="1:2" x14ac:dyDescent="0.2">
      <c r="A12" s="3">
        <v>8</v>
      </c>
      <c r="B12" s="3">
        <v>0</v>
      </c>
    </row>
    <row r="13" spans="1:2" x14ac:dyDescent="0.2">
      <c r="A13" s="3">
        <v>9</v>
      </c>
      <c r="B13" s="3">
        <v>0</v>
      </c>
    </row>
    <row r="14" spans="1:2" x14ac:dyDescent="0.2">
      <c r="A14" s="3">
        <v>10</v>
      </c>
      <c r="B14" s="3">
        <v>0</v>
      </c>
    </row>
    <row r="15" spans="1:2" x14ac:dyDescent="0.2">
      <c r="A15" s="3">
        <v>11</v>
      </c>
      <c r="B15" s="3">
        <v>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47</v>
      </c>
    </row>
    <row r="2" spans="1:9" x14ac:dyDescent="0.2">
      <c r="A2" t="s">
        <v>16</v>
      </c>
    </row>
    <row r="3" spans="1:9" x14ac:dyDescent="0.2">
      <c r="A3" t="s">
        <v>18</v>
      </c>
    </row>
    <row r="4" spans="1:9" ht="15.75" x14ac:dyDescent="0.25">
      <c r="A4" s="2" t="s">
        <v>4</v>
      </c>
      <c r="B4" s="2" t="s">
        <v>6</v>
      </c>
      <c r="C4" s="2" t="s">
        <v>7</v>
      </c>
      <c r="D4" s="2" t="s">
        <v>8</v>
      </c>
      <c r="E4" s="2" t="s">
        <v>9</v>
      </c>
      <c r="F4" s="2" t="s">
        <v>10</v>
      </c>
      <c r="G4" s="2" t="s">
        <v>11</v>
      </c>
      <c r="H4" s="2" t="s">
        <v>12</v>
      </c>
      <c r="I4" s="2" t="s">
        <v>13</v>
      </c>
    </row>
    <row r="5" spans="1:9" x14ac:dyDescent="0.2">
      <c r="A5" s="3">
        <v>0</v>
      </c>
      <c r="B5" s="4" t="s">
        <v>14</v>
      </c>
      <c r="C5" s="4" t="s">
        <v>14</v>
      </c>
      <c r="D5" s="3">
        <v>675</v>
      </c>
      <c r="E5" s="5">
        <v>0.308</v>
      </c>
      <c r="F5" s="3">
        <v>1560</v>
      </c>
      <c r="G5" s="5">
        <v>0.71399999999999997</v>
      </c>
      <c r="H5" s="3">
        <v>1960</v>
      </c>
      <c r="I5" s="5">
        <v>0.89700000000000002</v>
      </c>
    </row>
    <row r="6" spans="1:9" x14ac:dyDescent="0.2">
      <c r="A6" s="3">
        <v>1</v>
      </c>
      <c r="B6" s="3">
        <v>2040</v>
      </c>
      <c r="C6" s="5">
        <v>0.93500000000000005</v>
      </c>
      <c r="D6" s="3">
        <v>1435</v>
      </c>
      <c r="E6" s="5">
        <v>0.65700000000000003</v>
      </c>
      <c r="F6" s="3">
        <v>595</v>
      </c>
      <c r="G6" s="5">
        <v>0.27300000000000002</v>
      </c>
      <c r="H6" s="3">
        <v>225</v>
      </c>
      <c r="I6" s="5">
        <v>0.10199999999999999</v>
      </c>
    </row>
    <row r="7" spans="1:9" x14ac:dyDescent="0.2">
      <c r="A7" s="3">
        <v>2</v>
      </c>
      <c r="B7" s="3">
        <v>70</v>
      </c>
      <c r="C7" s="5">
        <v>3.3000000000000002E-2</v>
      </c>
      <c r="D7" s="3">
        <v>40</v>
      </c>
      <c r="E7" s="5">
        <v>1.9E-2</v>
      </c>
      <c r="F7" s="3">
        <v>20</v>
      </c>
      <c r="G7" s="5">
        <v>8.0000000000000002E-3</v>
      </c>
      <c r="H7" s="4" t="s">
        <v>15</v>
      </c>
      <c r="I7" s="4" t="s">
        <v>15</v>
      </c>
    </row>
    <row r="8" spans="1:9" x14ac:dyDescent="0.2">
      <c r="A8" s="3">
        <v>3</v>
      </c>
      <c r="B8" s="3">
        <v>60</v>
      </c>
      <c r="C8" s="5">
        <v>2.8000000000000001E-2</v>
      </c>
      <c r="D8" s="3">
        <v>30</v>
      </c>
      <c r="E8" s="5">
        <v>1.2999999999999999E-2</v>
      </c>
      <c r="F8" s="3">
        <v>10</v>
      </c>
      <c r="G8" s="5">
        <v>5.0000000000000001E-3</v>
      </c>
      <c r="H8" s="4" t="s">
        <v>15</v>
      </c>
      <c r="I8" s="4" t="s">
        <v>15</v>
      </c>
    </row>
    <row r="9" spans="1:9" x14ac:dyDescent="0.2">
      <c r="A9" s="3">
        <v>4</v>
      </c>
      <c r="B9" s="3">
        <v>10</v>
      </c>
      <c r="C9" s="5">
        <v>4.0000000000000001E-3</v>
      </c>
      <c r="D9" s="3">
        <v>5</v>
      </c>
      <c r="E9" s="5">
        <v>2E-3</v>
      </c>
      <c r="F9" s="4" t="s">
        <v>15</v>
      </c>
      <c r="G9" s="4" t="s">
        <v>15</v>
      </c>
      <c r="H9" s="3">
        <v>0</v>
      </c>
      <c r="I9" s="5">
        <v>0</v>
      </c>
    </row>
    <row r="10" spans="1:9" x14ac:dyDescent="0.2">
      <c r="A10" s="3">
        <v>5</v>
      </c>
      <c r="B10" s="3">
        <v>0</v>
      </c>
      <c r="C10" s="5">
        <v>0</v>
      </c>
      <c r="D10" s="3">
        <v>0</v>
      </c>
      <c r="E10" s="5">
        <v>0</v>
      </c>
      <c r="F10" s="3">
        <v>0</v>
      </c>
      <c r="G10" s="5">
        <v>0</v>
      </c>
      <c r="H10" s="3">
        <v>0</v>
      </c>
      <c r="I10" s="5">
        <v>0</v>
      </c>
    </row>
    <row r="11" spans="1:9" x14ac:dyDescent="0.2">
      <c r="A11" s="3">
        <v>6</v>
      </c>
      <c r="B11" s="3">
        <v>0</v>
      </c>
      <c r="C11" s="5">
        <v>0</v>
      </c>
      <c r="D11" s="3">
        <v>0</v>
      </c>
      <c r="E11" s="5">
        <v>0</v>
      </c>
      <c r="F11" s="3">
        <v>0</v>
      </c>
      <c r="G11" s="5">
        <v>0</v>
      </c>
      <c r="H11" s="3">
        <v>0</v>
      </c>
      <c r="I11" s="5">
        <v>0</v>
      </c>
    </row>
    <row r="12" spans="1:9" x14ac:dyDescent="0.2">
      <c r="A12" s="3">
        <v>7</v>
      </c>
      <c r="B12" s="3">
        <v>0</v>
      </c>
      <c r="C12" s="5">
        <v>0</v>
      </c>
      <c r="D12" s="3">
        <v>0</v>
      </c>
      <c r="E12" s="5">
        <v>0</v>
      </c>
      <c r="F12" s="3">
        <v>0</v>
      </c>
      <c r="G12" s="5">
        <v>0</v>
      </c>
      <c r="H12" s="3">
        <v>0</v>
      </c>
      <c r="I12" s="5">
        <v>0</v>
      </c>
    </row>
    <row r="13" spans="1:9" x14ac:dyDescent="0.2">
      <c r="A13" s="3">
        <v>8</v>
      </c>
      <c r="B13" s="3">
        <v>0</v>
      </c>
      <c r="C13" s="5">
        <v>0</v>
      </c>
      <c r="D13" s="3">
        <v>0</v>
      </c>
      <c r="E13" s="5">
        <v>0</v>
      </c>
      <c r="F13" s="3">
        <v>0</v>
      </c>
      <c r="G13" s="5">
        <v>0</v>
      </c>
      <c r="H13" s="3">
        <v>0</v>
      </c>
      <c r="I13" s="5">
        <v>0</v>
      </c>
    </row>
    <row r="14" spans="1:9" x14ac:dyDescent="0.2">
      <c r="A14" s="3">
        <v>9</v>
      </c>
      <c r="B14" s="3">
        <v>0</v>
      </c>
      <c r="C14" s="5">
        <v>0</v>
      </c>
      <c r="D14" s="3">
        <v>0</v>
      </c>
      <c r="E14" s="5">
        <v>0</v>
      </c>
      <c r="F14" s="3">
        <v>0</v>
      </c>
      <c r="G14" s="5">
        <v>0</v>
      </c>
      <c r="H14" s="3">
        <v>0</v>
      </c>
      <c r="I14" s="5">
        <v>0</v>
      </c>
    </row>
    <row r="15" spans="1:9" x14ac:dyDescent="0.2">
      <c r="A15" s="3">
        <v>10</v>
      </c>
      <c r="B15" s="3">
        <v>0</v>
      </c>
      <c r="C15" s="5">
        <v>0</v>
      </c>
      <c r="D15" s="3">
        <v>0</v>
      </c>
      <c r="E15" s="5">
        <v>0</v>
      </c>
      <c r="F15" s="3">
        <v>0</v>
      </c>
      <c r="G15" s="5">
        <v>0</v>
      </c>
      <c r="H15" s="3">
        <v>0</v>
      </c>
      <c r="I15" s="5">
        <v>0</v>
      </c>
    </row>
    <row r="16" spans="1:9" x14ac:dyDescent="0.2">
      <c r="A16" s="3">
        <v>11</v>
      </c>
      <c r="B16" s="3">
        <v>0</v>
      </c>
      <c r="C16" s="5">
        <v>0</v>
      </c>
      <c r="D16" s="3">
        <v>0</v>
      </c>
      <c r="E16" s="5">
        <v>0</v>
      </c>
      <c r="F16" s="3">
        <v>0</v>
      </c>
      <c r="G16" s="5">
        <v>0</v>
      </c>
      <c r="H16" s="3">
        <v>0</v>
      </c>
      <c r="I16" s="5">
        <v>0</v>
      </c>
    </row>
    <row r="17" spans="1:9" x14ac:dyDescent="0.2">
      <c r="A17" s="3">
        <v>12</v>
      </c>
      <c r="B17" s="3">
        <v>0</v>
      </c>
      <c r="C17" s="5">
        <v>0</v>
      </c>
      <c r="D17" s="3">
        <v>0</v>
      </c>
      <c r="E17" s="5">
        <v>0</v>
      </c>
      <c r="F17" s="3">
        <v>0</v>
      </c>
      <c r="G17" s="5">
        <v>0</v>
      </c>
      <c r="H17" s="3">
        <v>0</v>
      </c>
      <c r="I17" s="5">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48</v>
      </c>
    </row>
    <row r="2" spans="1:9" x14ac:dyDescent="0.2">
      <c r="A2" t="s">
        <v>16</v>
      </c>
    </row>
    <row r="3" spans="1:9" x14ac:dyDescent="0.2">
      <c r="A3" t="s">
        <v>18</v>
      </c>
    </row>
    <row r="4" spans="1:9" ht="15.75" x14ac:dyDescent="0.25">
      <c r="A4" s="2" t="s">
        <v>4</v>
      </c>
      <c r="B4" s="2" t="s">
        <v>6</v>
      </c>
      <c r="C4" s="2" t="s">
        <v>7</v>
      </c>
      <c r="D4" s="2" t="s">
        <v>8</v>
      </c>
      <c r="E4" s="2" t="s">
        <v>9</v>
      </c>
      <c r="F4" s="2" t="s">
        <v>10</v>
      </c>
      <c r="G4" s="2" t="s">
        <v>11</v>
      </c>
      <c r="H4" s="2" t="s">
        <v>12</v>
      </c>
      <c r="I4" s="2" t="s">
        <v>13</v>
      </c>
    </row>
    <row r="5" spans="1:9" x14ac:dyDescent="0.2">
      <c r="A5" s="3">
        <v>0</v>
      </c>
      <c r="B5" s="4" t="s">
        <v>14</v>
      </c>
      <c r="C5" s="4" t="s">
        <v>14</v>
      </c>
      <c r="D5" s="3">
        <v>730</v>
      </c>
      <c r="E5" s="5">
        <v>0.32100000000000001</v>
      </c>
      <c r="F5" s="3">
        <v>1685</v>
      </c>
      <c r="G5" s="5">
        <v>0.74199999999999999</v>
      </c>
      <c r="H5" s="3">
        <v>2060</v>
      </c>
      <c r="I5" s="5">
        <v>0.90700000000000003</v>
      </c>
    </row>
    <row r="6" spans="1:9" x14ac:dyDescent="0.2">
      <c r="A6" s="3">
        <v>1</v>
      </c>
      <c r="B6" s="3">
        <v>2060</v>
      </c>
      <c r="C6" s="5">
        <v>0.90800000000000003</v>
      </c>
      <c r="D6" s="3">
        <v>1430</v>
      </c>
      <c r="E6" s="5">
        <v>0.63100000000000001</v>
      </c>
      <c r="F6" s="3">
        <v>560</v>
      </c>
      <c r="G6" s="5">
        <v>0.246</v>
      </c>
      <c r="H6" s="3">
        <v>210</v>
      </c>
      <c r="I6" s="5">
        <v>9.1999999999999998E-2</v>
      </c>
    </row>
    <row r="7" spans="1:9" x14ac:dyDescent="0.2">
      <c r="A7" s="3">
        <v>2</v>
      </c>
      <c r="B7" s="3">
        <v>115</v>
      </c>
      <c r="C7" s="5">
        <v>5.0999999999999997E-2</v>
      </c>
      <c r="D7" s="3">
        <v>70</v>
      </c>
      <c r="E7" s="5">
        <v>0.03</v>
      </c>
      <c r="F7" s="3">
        <v>15</v>
      </c>
      <c r="G7" s="5">
        <v>7.0000000000000001E-3</v>
      </c>
      <c r="H7" s="4" t="s">
        <v>15</v>
      </c>
      <c r="I7" s="4" t="s">
        <v>15</v>
      </c>
    </row>
    <row r="8" spans="1:9" x14ac:dyDescent="0.2">
      <c r="A8" s="3">
        <v>3</v>
      </c>
      <c r="B8" s="3">
        <v>65</v>
      </c>
      <c r="C8" s="5">
        <v>2.8000000000000001E-2</v>
      </c>
      <c r="D8" s="3">
        <v>25</v>
      </c>
      <c r="E8" s="5">
        <v>0.01</v>
      </c>
      <c r="F8" s="3">
        <v>10</v>
      </c>
      <c r="G8" s="5">
        <v>4.0000000000000001E-3</v>
      </c>
      <c r="H8" s="3">
        <v>0</v>
      </c>
      <c r="I8" s="5">
        <v>0</v>
      </c>
    </row>
    <row r="9" spans="1:9" x14ac:dyDescent="0.2">
      <c r="A9" s="3">
        <v>4</v>
      </c>
      <c r="B9" s="3">
        <v>25</v>
      </c>
      <c r="C9" s="5">
        <v>1.0999999999999999E-2</v>
      </c>
      <c r="D9" s="3">
        <v>15</v>
      </c>
      <c r="E9" s="5">
        <v>7.0000000000000001E-3</v>
      </c>
      <c r="F9" s="4" t="s">
        <v>15</v>
      </c>
      <c r="G9" s="4" t="s">
        <v>15</v>
      </c>
      <c r="H9" s="4" t="s">
        <v>15</v>
      </c>
      <c r="I9" s="4" t="s">
        <v>15</v>
      </c>
    </row>
    <row r="10" spans="1:9" x14ac:dyDescent="0.2">
      <c r="A10" s="3">
        <v>5</v>
      </c>
      <c r="B10" s="3">
        <v>5</v>
      </c>
      <c r="C10" s="5">
        <v>2E-3</v>
      </c>
      <c r="D10" s="4" t="s">
        <v>15</v>
      </c>
      <c r="E10" s="4" t="s">
        <v>15</v>
      </c>
      <c r="F10" s="3">
        <v>0</v>
      </c>
      <c r="G10" s="5">
        <v>0</v>
      </c>
      <c r="H10" s="3">
        <v>0</v>
      </c>
      <c r="I10" s="5">
        <v>0</v>
      </c>
    </row>
    <row r="11" spans="1:9" x14ac:dyDescent="0.2">
      <c r="A11" s="3">
        <v>6</v>
      </c>
      <c r="B11" s="3">
        <v>0</v>
      </c>
      <c r="C11" s="5">
        <v>0</v>
      </c>
      <c r="D11" s="3">
        <v>0</v>
      </c>
      <c r="E11" s="5">
        <v>0</v>
      </c>
      <c r="F11" s="3">
        <v>0</v>
      </c>
      <c r="G11" s="5">
        <v>0</v>
      </c>
      <c r="H11" s="3">
        <v>0</v>
      </c>
      <c r="I11" s="5">
        <v>0</v>
      </c>
    </row>
    <row r="12" spans="1:9" x14ac:dyDescent="0.2">
      <c r="A12" s="3">
        <v>7</v>
      </c>
      <c r="B12" s="3">
        <v>0</v>
      </c>
      <c r="C12" s="5">
        <v>0</v>
      </c>
      <c r="D12" s="3">
        <v>0</v>
      </c>
      <c r="E12" s="5">
        <v>0</v>
      </c>
      <c r="F12" s="3">
        <v>0</v>
      </c>
      <c r="G12" s="5">
        <v>0</v>
      </c>
      <c r="H12" s="3">
        <v>0</v>
      </c>
      <c r="I12" s="5">
        <v>0</v>
      </c>
    </row>
    <row r="13" spans="1:9" x14ac:dyDescent="0.2">
      <c r="A13" s="3">
        <v>8</v>
      </c>
      <c r="B13" s="3">
        <v>0</v>
      </c>
      <c r="C13" s="5">
        <v>0</v>
      </c>
      <c r="D13" s="3">
        <v>0</v>
      </c>
      <c r="E13" s="5">
        <v>0</v>
      </c>
      <c r="F13" s="3">
        <v>0</v>
      </c>
      <c r="G13" s="5">
        <v>0</v>
      </c>
      <c r="H13" s="3">
        <v>0</v>
      </c>
      <c r="I13" s="5">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49</v>
      </c>
    </row>
    <row r="2" spans="1:9" x14ac:dyDescent="0.2">
      <c r="A2" t="s">
        <v>16</v>
      </c>
    </row>
    <row r="3" spans="1:9" x14ac:dyDescent="0.2">
      <c r="A3" t="s">
        <v>18</v>
      </c>
    </row>
    <row r="4" spans="1:9" ht="15.75" x14ac:dyDescent="0.25">
      <c r="A4" s="2" t="s">
        <v>4</v>
      </c>
      <c r="B4" s="2" t="s">
        <v>6</v>
      </c>
      <c r="C4" s="2" t="s">
        <v>7</v>
      </c>
      <c r="D4" s="2" t="s">
        <v>8</v>
      </c>
      <c r="E4" s="2" t="s">
        <v>9</v>
      </c>
      <c r="F4" s="2" t="s">
        <v>10</v>
      </c>
      <c r="G4" s="2" t="s">
        <v>11</v>
      </c>
      <c r="H4" s="2" t="s">
        <v>12</v>
      </c>
      <c r="I4" s="2" t="s">
        <v>13</v>
      </c>
    </row>
    <row r="5" spans="1:9" x14ac:dyDescent="0.2">
      <c r="A5" s="3">
        <v>0</v>
      </c>
      <c r="B5" s="4" t="s">
        <v>14</v>
      </c>
      <c r="C5" s="4" t="s">
        <v>14</v>
      </c>
      <c r="D5" s="3">
        <v>15</v>
      </c>
      <c r="E5" s="5">
        <v>0.121</v>
      </c>
      <c r="F5" s="3">
        <v>50</v>
      </c>
      <c r="G5" s="5">
        <v>0.371</v>
      </c>
      <c r="H5" s="3">
        <v>100</v>
      </c>
      <c r="I5" s="5">
        <v>0.75800000000000001</v>
      </c>
    </row>
    <row r="6" spans="1:9" x14ac:dyDescent="0.2">
      <c r="A6" s="3">
        <v>1</v>
      </c>
      <c r="B6" s="3">
        <v>130</v>
      </c>
      <c r="C6" s="5">
        <v>0.98499999999999999</v>
      </c>
      <c r="D6" s="3">
        <v>115</v>
      </c>
      <c r="E6" s="5">
        <v>0.86399999999999999</v>
      </c>
      <c r="F6" s="3">
        <v>80</v>
      </c>
      <c r="G6" s="5">
        <v>0.61399999999999999</v>
      </c>
      <c r="H6" s="3">
        <v>30</v>
      </c>
      <c r="I6" s="5">
        <v>0.24199999999999999</v>
      </c>
    </row>
    <row r="7" spans="1:9" x14ac:dyDescent="0.2">
      <c r="A7" s="3">
        <v>2</v>
      </c>
      <c r="B7" s="4" t="s">
        <v>15</v>
      </c>
      <c r="C7" s="4" t="s">
        <v>15</v>
      </c>
      <c r="D7" s="4" t="s">
        <v>15</v>
      </c>
      <c r="E7" s="4" t="s">
        <v>15</v>
      </c>
      <c r="F7" s="4" t="s">
        <v>15</v>
      </c>
      <c r="G7" s="4" t="s">
        <v>15</v>
      </c>
      <c r="H7" s="3">
        <v>0</v>
      </c>
      <c r="I7" s="5">
        <v>0</v>
      </c>
    </row>
    <row r="8" spans="1:9" x14ac:dyDescent="0.2">
      <c r="A8" s="3">
        <v>3</v>
      </c>
      <c r="B8" s="3">
        <v>0</v>
      </c>
      <c r="C8" s="5">
        <v>0</v>
      </c>
      <c r="D8" s="3">
        <v>0</v>
      </c>
      <c r="E8" s="5">
        <v>0</v>
      </c>
      <c r="F8" s="3">
        <v>0</v>
      </c>
      <c r="G8" s="5">
        <v>0</v>
      </c>
      <c r="H8" s="3">
        <v>0</v>
      </c>
      <c r="I8" s="5">
        <v>0</v>
      </c>
    </row>
    <row r="9" spans="1:9" x14ac:dyDescent="0.2">
      <c r="A9" s="3">
        <v>4</v>
      </c>
      <c r="B9" s="3">
        <v>0</v>
      </c>
      <c r="C9" s="5">
        <v>0</v>
      </c>
      <c r="D9" s="3">
        <v>0</v>
      </c>
      <c r="E9" s="5">
        <v>0</v>
      </c>
      <c r="F9" s="3">
        <v>0</v>
      </c>
      <c r="G9" s="5">
        <v>0</v>
      </c>
      <c r="H9" s="3">
        <v>0</v>
      </c>
      <c r="I9" s="5">
        <v>0</v>
      </c>
    </row>
    <row r="10" spans="1:9" x14ac:dyDescent="0.2">
      <c r="A10" s="3">
        <v>5</v>
      </c>
      <c r="B10" s="3">
        <v>0</v>
      </c>
      <c r="C10" s="5">
        <v>0</v>
      </c>
      <c r="D10" s="3">
        <v>0</v>
      </c>
      <c r="E10" s="5">
        <v>0</v>
      </c>
      <c r="F10" s="3">
        <v>0</v>
      </c>
      <c r="G10" s="5">
        <v>0</v>
      </c>
      <c r="H10" s="3">
        <v>0</v>
      </c>
      <c r="I10" s="5">
        <v>0</v>
      </c>
    </row>
    <row r="11" spans="1:9" x14ac:dyDescent="0.2">
      <c r="A11" s="3">
        <v>6</v>
      </c>
      <c r="B11" s="3">
        <v>0</v>
      </c>
      <c r="C11" s="5">
        <v>0</v>
      </c>
      <c r="D11" s="3">
        <v>0</v>
      </c>
      <c r="E11" s="5">
        <v>0</v>
      </c>
      <c r="F11" s="3">
        <v>0</v>
      </c>
      <c r="G11" s="5">
        <v>0</v>
      </c>
      <c r="H11" s="3">
        <v>0</v>
      </c>
      <c r="I11" s="5">
        <v>0</v>
      </c>
    </row>
    <row r="12" spans="1:9" x14ac:dyDescent="0.2">
      <c r="A12" s="3">
        <v>7</v>
      </c>
      <c r="B12" s="3">
        <v>0</v>
      </c>
      <c r="C12" s="5">
        <v>0</v>
      </c>
      <c r="D12" s="3">
        <v>0</v>
      </c>
      <c r="E12" s="5">
        <v>0</v>
      </c>
      <c r="F12" s="3">
        <v>0</v>
      </c>
      <c r="G12" s="5">
        <v>0</v>
      </c>
      <c r="H12" s="3">
        <v>0</v>
      </c>
      <c r="I12" s="5">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0" t="s">
        <v>50</v>
      </c>
    </row>
    <row r="2" spans="1:2" x14ac:dyDescent="0.2">
      <c r="A2" t="s">
        <v>16</v>
      </c>
    </row>
    <row r="3" spans="1:2" ht="15.75" x14ac:dyDescent="0.25">
      <c r="A3" s="2" t="s">
        <v>19</v>
      </c>
      <c r="B3" s="2" t="s">
        <v>20</v>
      </c>
    </row>
    <row r="4" spans="1:2" ht="60" x14ac:dyDescent="0.2">
      <c r="A4" s="6" t="s">
        <v>21</v>
      </c>
      <c r="B4" s="8" t="s">
        <v>22</v>
      </c>
    </row>
    <row r="5" spans="1:2" ht="30" x14ac:dyDescent="0.2">
      <c r="A5" s="6" t="s">
        <v>23</v>
      </c>
      <c r="B5" s="8" t="s">
        <v>24</v>
      </c>
    </row>
    <row r="6" spans="1:2" ht="30" x14ac:dyDescent="0.2">
      <c r="A6" s="6" t="s">
        <v>25</v>
      </c>
      <c r="B6" s="8" t="s">
        <v>26</v>
      </c>
    </row>
    <row r="7" spans="1:2" ht="60" x14ac:dyDescent="0.2">
      <c r="A7" s="6" t="s">
        <v>27</v>
      </c>
      <c r="B7" s="8" t="s">
        <v>28</v>
      </c>
    </row>
    <row r="8" spans="1:2" ht="30" x14ac:dyDescent="0.2">
      <c r="A8" s="6" t="s">
        <v>29</v>
      </c>
      <c r="B8" s="8" t="s">
        <v>30</v>
      </c>
    </row>
    <row r="9" spans="1:2" ht="60" x14ac:dyDescent="0.2">
      <c r="A9" s="6" t="s">
        <v>31</v>
      </c>
      <c r="B9" s="8" t="s">
        <v>32</v>
      </c>
    </row>
    <row r="10" spans="1:2" ht="60" x14ac:dyDescent="0.2">
      <c r="A10" s="6" t="s">
        <v>33</v>
      </c>
      <c r="B10" s="8" t="s">
        <v>34</v>
      </c>
    </row>
    <row r="11" spans="1:2" ht="75" x14ac:dyDescent="0.2">
      <c r="A11" s="6" t="s">
        <v>35</v>
      </c>
      <c r="B11" s="8" t="s">
        <v>36</v>
      </c>
    </row>
    <row r="12" spans="1:2" ht="60" x14ac:dyDescent="0.2">
      <c r="A12" s="6" t="s">
        <v>37</v>
      </c>
      <c r="B12" s="8" t="s">
        <v>38</v>
      </c>
    </row>
    <row r="13" spans="1:2" ht="45" x14ac:dyDescent="0.2">
      <c r="A13" s="6" t="s">
        <v>39</v>
      </c>
      <c r="B13" s="8" t="s">
        <v>40</v>
      </c>
    </row>
    <row r="14" spans="1:2" x14ac:dyDescent="0.2">
      <c r="A14" s="6" t="s">
        <v>41</v>
      </c>
      <c r="B14" s="7" t="str">
        <f>HYPERLINK("https://www.sqa.org.uk/sqa/114687.html", "Refer to the background information document for additional information relating to awarding approaches.")</f>
        <v>Refer to the background information document for additional information relating to awarding approaches.</v>
      </c>
    </row>
    <row r="15" spans="1:2" ht="30" x14ac:dyDescent="0.2">
      <c r="A15" s="6" t="s">
        <v>42</v>
      </c>
      <c r="B15" s="8" t="s">
        <v>43</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National_2</vt:lpstr>
      <vt:lpstr>National_3</vt:lpstr>
      <vt:lpstr>National_4</vt:lpstr>
      <vt:lpstr>National_5</vt:lpstr>
      <vt:lpstr>Higher</vt:lpstr>
      <vt:lpstr>Advanced_Higher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2025-10-24T07:58:21Z</dcterms:created>
  <dcterms:modified xsi:type="dcterms:W3CDTF">2025-10-24T08:20:34Z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