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28" documentId="8_{407AA066-F4BA-41F2-8C5B-8664FD739BA6}" xr6:coauthVersionLast="47" xr6:coauthVersionMax="47" xr10:uidLastSave="{FC7F3CD4-1CF2-450D-9641-D25A0368FB82}"/>
  <bookViews>
    <workbookView xWindow="-120" yWindow="-120" windowWidth="24240" windowHeight="13140" activeTab="1" xr2:uid="{14C812B6-42DE-41DE-99BE-27DD3CD7F8B3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A1" i="2"/>
  <c r="B30" i="2"/>
  <c r="B31" i="2"/>
  <c r="B32" i="2"/>
  <c r="B33" i="2"/>
  <c r="B29" i="2"/>
  <c r="B34" i="2" s="1"/>
  <c r="D34" i="2" s="1"/>
  <c r="C36" i="2" s="1"/>
  <c r="B20" i="2"/>
  <c r="B21" i="2"/>
  <c r="B22" i="2"/>
  <c r="B23" i="2"/>
  <c r="B19" i="2"/>
  <c r="B24" i="2" s="1"/>
  <c r="C26" i="2" s="1"/>
  <c r="C13" i="2"/>
  <c r="C10" i="2"/>
  <c r="D4" i="2"/>
  <c r="D5" i="2" s="1"/>
  <c r="D6" i="2" s="1"/>
  <c r="D7" i="2" s="1"/>
  <c r="B4" i="2"/>
  <c r="B5" i="2" s="1"/>
  <c r="B6" i="2" s="1"/>
  <c r="B7" i="2" s="1"/>
</calcChain>
</file>

<file path=xl/sharedStrings.xml><?xml version="1.0" encoding="utf-8"?>
<sst xmlns="http://schemas.openxmlformats.org/spreadsheetml/2006/main" count="42" uniqueCount="32">
  <si>
    <t>Project A</t>
  </si>
  <si>
    <t>Project B</t>
  </si>
  <si>
    <t>Net Cash Inflow</t>
  </si>
  <si>
    <t>Profit</t>
  </si>
  <si>
    <t>£</t>
  </si>
  <si>
    <t>Year 1</t>
  </si>
  <si>
    <t>Year 2</t>
  </si>
  <si>
    <t>Year 3</t>
  </si>
  <si>
    <t>Year 4</t>
  </si>
  <si>
    <t>Year 5</t>
  </si>
  <si>
    <t>Pumping Iron Fitness Club</t>
  </si>
  <si>
    <t xml:space="preserve">while Project B would be </t>
  </si>
  <si>
    <t>The initial cost of Project A would be</t>
  </si>
  <si>
    <t>Year</t>
  </si>
  <si>
    <t>Method 1</t>
  </si>
  <si>
    <t>Average Profit (A)</t>
  </si>
  <si>
    <t>Rate of Return</t>
  </si>
  <si>
    <t>Average Profit (B)</t>
  </si>
  <si>
    <t xml:space="preserve">Payback (A) </t>
  </si>
  <si>
    <t xml:space="preserve">Payback (B) </t>
  </si>
  <si>
    <t xml:space="preserve">3 years and  </t>
  </si>
  <si>
    <t>months</t>
  </si>
  <si>
    <t>3 years and (54,000 - 42,225/12,600 x 12) months</t>
  </si>
  <si>
    <t xml:space="preserve">3 years and </t>
  </si>
  <si>
    <t xml:space="preserve">Choose Project A </t>
  </si>
  <si>
    <t xml:space="preserve"> /5 years</t>
  </si>
  <si>
    <t xml:space="preserve">11,794/43,500 x 100 </t>
  </si>
  <si>
    <t xml:space="preserve">11,840/54,000 x 100 </t>
  </si>
  <si>
    <t>Choose Project A</t>
  </si>
  <si>
    <t>3 years and (43,500 - 41,175)/12,300 x 12 months</t>
  </si>
  <si>
    <t>Cumulative Cash Flow (A)
£</t>
  </si>
  <si>
    <t>Cumulative Cash Flow (B)
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</si>
</sst>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£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/>
    <xf numFmtId="0" fontId="4" fillId="0" borderId="0" xfId="0" applyFont="1" applyAlignment="1">
      <alignment vertical="center" wrapText="1"/>
    </xf>
    <xf numFmtId="3" fontId="3" fillId="0" borderId="0" xfId="0" applyNumberFormat="1" applyFont="1"/>
    <xf numFmtId="1" fontId="3" fillId="0" borderId="0" xfId="0" applyNumberFormat="1" applyFont="1"/>
    <xf numFmtId="9" fontId="3" fillId="0" borderId="0" xfId="2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vertical="center" wrapText="1"/>
    </xf>
    <xf numFmtId="165" fontId="3" fillId="0" borderId="0" xfId="2" applyNumberFormat="1" applyFont="1"/>
    <xf numFmtId="0" fontId="6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 indent="15"/>
    </xf>
    <xf numFmtId="9" fontId="3" fillId="0" borderId="0" xfId="2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2E2A0-24AC-40E6-9AEC-DAF975A16750}">
  <dimension ref="A1:G24"/>
  <sheetViews>
    <sheetView workbookViewId="0"/>
  </sheetViews>
  <sheetFormatPr defaultRowHeight="15" x14ac:dyDescent="0.25"/>
  <cols>
    <col min="2" max="2" width="15.7109375" bestFit="1" customWidth="1"/>
    <col min="4" max="4" width="15.7109375" bestFit="1" customWidth="1"/>
  </cols>
  <sheetData>
    <row r="1" spans="1:7" ht="18" x14ac:dyDescent="0.25">
      <c r="A1" s="15" t="s">
        <v>10</v>
      </c>
    </row>
    <row r="2" spans="1:7" x14ac:dyDescent="0.25">
      <c r="A2" s="1"/>
      <c r="B2" s="21" t="s">
        <v>0</v>
      </c>
      <c r="C2" s="21"/>
      <c r="D2" s="21" t="s">
        <v>1</v>
      </c>
      <c r="E2" s="21"/>
      <c r="F2" s="2"/>
      <c r="G2" s="2"/>
    </row>
    <row r="3" spans="1:7" x14ac:dyDescent="0.25">
      <c r="A3" s="3"/>
      <c r="B3" s="4" t="s">
        <v>2</v>
      </c>
      <c r="C3" s="4" t="s">
        <v>3</v>
      </c>
      <c r="D3" s="4" t="s">
        <v>2</v>
      </c>
      <c r="E3" s="4" t="s">
        <v>3</v>
      </c>
      <c r="F3" s="2"/>
      <c r="G3" s="2"/>
    </row>
    <row r="4" spans="1:7" x14ac:dyDescent="0.25">
      <c r="A4" s="3"/>
      <c r="B4" s="4" t="s">
        <v>4</v>
      </c>
      <c r="C4" s="4" t="s">
        <v>4</v>
      </c>
      <c r="D4" s="4" t="s">
        <v>4</v>
      </c>
      <c r="E4" s="4" t="s">
        <v>4</v>
      </c>
      <c r="F4" s="2"/>
      <c r="G4" s="2"/>
    </row>
    <row r="5" spans="1:7" x14ac:dyDescent="0.25">
      <c r="A5" s="3" t="s">
        <v>5</v>
      </c>
      <c r="B5" s="5">
        <v>9300</v>
      </c>
      <c r="C5" s="5">
        <v>9150</v>
      </c>
      <c r="D5" s="5">
        <v>9750</v>
      </c>
      <c r="E5" s="5">
        <v>9500</v>
      </c>
      <c r="F5" s="2"/>
      <c r="G5" s="2"/>
    </row>
    <row r="6" spans="1:7" x14ac:dyDescent="0.25">
      <c r="A6" s="3" t="s">
        <v>6</v>
      </c>
      <c r="B6" s="5">
        <v>12600</v>
      </c>
      <c r="C6" s="5">
        <v>12500</v>
      </c>
      <c r="D6" s="5">
        <v>12825</v>
      </c>
      <c r="E6" s="5">
        <v>12600</v>
      </c>
      <c r="F6" s="2"/>
      <c r="G6" s="2"/>
    </row>
    <row r="7" spans="1:7" x14ac:dyDescent="0.25">
      <c r="A7" s="3" t="s">
        <v>7</v>
      </c>
      <c r="B7" s="5">
        <v>19275</v>
      </c>
      <c r="C7" s="5">
        <v>19100</v>
      </c>
      <c r="D7" s="5">
        <v>19650</v>
      </c>
      <c r="E7" s="5">
        <v>19400</v>
      </c>
      <c r="F7" s="2"/>
      <c r="G7" s="2"/>
    </row>
    <row r="8" spans="1:7" x14ac:dyDescent="0.25">
      <c r="A8" s="3" t="s">
        <v>8</v>
      </c>
      <c r="B8" s="5">
        <v>12300</v>
      </c>
      <c r="C8" s="5">
        <v>12220</v>
      </c>
      <c r="D8" s="5">
        <v>12600</v>
      </c>
      <c r="E8" s="5">
        <v>12550</v>
      </c>
      <c r="F8" s="2"/>
      <c r="G8" s="2"/>
    </row>
    <row r="9" spans="1:7" x14ac:dyDescent="0.25">
      <c r="A9" s="3" t="s">
        <v>9</v>
      </c>
      <c r="B9" s="5">
        <v>6075</v>
      </c>
      <c r="C9" s="5">
        <v>6000</v>
      </c>
      <c r="D9" s="5">
        <v>5375</v>
      </c>
      <c r="E9" s="5">
        <v>5150</v>
      </c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2" t="s">
        <v>12</v>
      </c>
      <c r="B11" s="22"/>
      <c r="C11" s="22"/>
      <c r="D11" s="6">
        <v>43500</v>
      </c>
      <c r="E11" s="2"/>
      <c r="F11" s="2"/>
      <c r="G11" s="2"/>
    </row>
    <row r="12" spans="1:7" x14ac:dyDescent="0.25">
      <c r="A12" s="2" t="s">
        <v>11</v>
      </c>
      <c r="B12" s="2"/>
      <c r="C12" s="2"/>
      <c r="D12" s="6">
        <v>54000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  <row r="21" spans="1:7" x14ac:dyDescent="0.25">
      <c r="A21" s="2"/>
      <c r="B21" s="2"/>
      <c r="C21" s="2"/>
      <c r="D21" s="2"/>
      <c r="E21" s="2"/>
      <c r="F21" s="2"/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/>
      <c r="C23" s="2"/>
      <c r="D23" s="2"/>
      <c r="E23" s="2"/>
      <c r="F23" s="2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</sheetData>
  <mergeCells count="3">
    <mergeCell ref="B2:C2"/>
    <mergeCell ref="D2:E2"/>
    <mergeCell ref="A11:C1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2CA7B-FD08-4898-928F-2286E00C9777}">
  <dimension ref="A1:I38"/>
  <sheetViews>
    <sheetView tabSelected="1" topLeftCell="A24" workbookViewId="0">
      <selection activeCell="C13" sqref="C13"/>
    </sheetView>
  </sheetViews>
  <sheetFormatPr defaultColWidth="9.140625" defaultRowHeight="14.25" x14ac:dyDescent="0.2"/>
  <cols>
    <col min="1" max="1" width="17.28515625" style="2" customWidth="1"/>
    <col min="2" max="2" width="16" style="2" customWidth="1"/>
    <col min="3" max="3" width="13.140625" style="2" customWidth="1"/>
    <col min="4" max="4" width="15.140625" style="2" customWidth="1"/>
    <col min="5" max="16384" width="9.140625" style="2"/>
  </cols>
  <sheetData>
    <row r="1" spans="1:4" ht="18" x14ac:dyDescent="0.25">
      <c r="A1" s="15" t="str">
        <f>Question!A1</f>
        <v>Pumping Iron Fitness Club</v>
      </c>
    </row>
    <row r="3" spans="1:4" ht="39" customHeight="1" x14ac:dyDescent="0.2">
      <c r="A3" s="11" t="s">
        <v>13</v>
      </c>
      <c r="B3" s="1" t="s">
        <v>30</v>
      </c>
      <c r="C3" s="1"/>
      <c r="D3" s="1" t="s">
        <v>31</v>
      </c>
    </row>
    <row r="4" spans="1:4" ht="15" x14ac:dyDescent="0.2">
      <c r="A4" s="1">
        <v>1</v>
      </c>
      <c r="B4" s="5">
        <f>Question!B5</f>
        <v>9300</v>
      </c>
      <c r="C4" s="4"/>
      <c r="D4" s="5">
        <f>Question!D5</f>
        <v>9750</v>
      </c>
    </row>
    <row r="5" spans="1:4" ht="15" x14ac:dyDescent="0.2">
      <c r="A5" s="1">
        <v>2</v>
      </c>
      <c r="B5" s="5">
        <f>B4+Question!B6</f>
        <v>21900</v>
      </c>
      <c r="C5" s="4"/>
      <c r="D5" s="5">
        <f>D4+Question!D6</f>
        <v>22575</v>
      </c>
    </row>
    <row r="6" spans="1:4" ht="15" x14ac:dyDescent="0.2">
      <c r="A6" s="1">
        <v>3</v>
      </c>
      <c r="B6" s="5">
        <f>B5+Question!B7</f>
        <v>41175</v>
      </c>
      <c r="C6" s="4"/>
      <c r="D6" s="5">
        <f>D5+Question!D7</f>
        <v>42225</v>
      </c>
    </row>
    <row r="7" spans="1:4" ht="15" x14ac:dyDescent="0.2">
      <c r="A7" s="1">
        <v>4</v>
      </c>
      <c r="B7" s="5">
        <f>B6+Question!B8</f>
        <v>53475</v>
      </c>
      <c r="C7" s="16"/>
      <c r="D7" s="5">
        <f>D6+Question!D8</f>
        <v>54825</v>
      </c>
    </row>
    <row r="9" spans="1:4" ht="19.5" customHeight="1" x14ac:dyDescent="0.2">
      <c r="A9" s="12" t="s">
        <v>18</v>
      </c>
      <c r="B9" s="2" t="s">
        <v>29</v>
      </c>
      <c r="C9" s="8"/>
    </row>
    <row r="10" spans="1:4" x14ac:dyDescent="0.2">
      <c r="A10" s="3"/>
      <c r="B10" s="2" t="s">
        <v>20</v>
      </c>
      <c r="C10" s="9">
        <f>((Question!D11-Answer!B6)/Question!B8)*12</f>
        <v>2.2682926829268295</v>
      </c>
      <c r="D10" s="2" t="s">
        <v>21</v>
      </c>
    </row>
    <row r="11" spans="1:4" x14ac:dyDescent="0.2">
      <c r="A11" s="3"/>
    </row>
    <row r="12" spans="1:4" x14ac:dyDescent="0.2">
      <c r="A12" s="3" t="s">
        <v>19</v>
      </c>
      <c r="B12" s="2" t="s">
        <v>22</v>
      </c>
    </row>
    <row r="13" spans="1:4" x14ac:dyDescent="0.2">
      <c r="A13" s="3"/>
      <c r="B13" s="2" t="s">
        <v>23</v>
      </c>
      <c r="C13" s="9">
        <f>((Question!D12-Answer!D6)/Question!D8)*12</f>
        <v>11.214285714285715</v>
      </c>
      <c r="D13" s="2" t="s">
        <v>21</v>
      </c>
    </row>
    <row r="14" spans="1:4" x14ac:dyDescent="0.2">
      <c r="A14" s="3"/>
    </row>
    <row r="15" spans="1:4" ht="14.25" customHeight="1" x14ac:dyDescent="0.2">
      <c r="A15" s="23" t="s">
        <v>24</v>
      </c>
      <c r="B15" s="23"/>
    </row>
    <row r="17" spans="1:9" ht="25.5" customHeight="1" x14ac:dyDescent="0.2">
      <c r="A17" s="11" t="s">
        <v>14</v>
      </c>
      <c r="B17" s="3"/>
    </row>
    <row r="18" spans="1:9" x14ac:dyDescent="0.2">
      <c r="A18" s="3"/>
      <c r="B18" s="19" t="s">
        <v>4</v>
      </c>
    </row>
    <row r="19" spans="1:9" ht="16.5" customHeight="1" x14ac:dyDescent="0.2">
      <c r="A19" s="3" t="s">
        <v>15</v>
      </c>
      <c r="B19" s="13">
        <f>Question!C5</f>
        <v>9150</v>
      </c>
    </row>
    <row r="20" spans="1:9" x14ac:dyDescent="0.2">
      <c r="A20" s="3"/>
      <c r="B20" s="13">
        <f>Question!C6</f>
        <v>12500</v>
      </c>
    </row>
    <row r="21" spans="1:9" x14ac:dyDescent="0.2">
      <c r="A21" s="3"/>
      <c r="B21" s="13">
        <f>Question!C7</f>
        <v>19100</v>
      </c>
    </row>
    <row r="22" spans="1:9" x14ac:dyDescent="0.2">
      <c r="A22" s="3"/>
      <c r="B22" s="13">
        <f>Question!C8</f>
        <v>12220</v>
      </c>
    </row>
    <row r="23" spans="1:9" x14ac:dyDescent="0.2">
      <c r="A23" s="3"/>
      <c r="B23" s="13">
        <f>Question!C9</f>
        <v>6000</v>
      </c>
    </row>
    <row r="24" spans="1:9" x14ac:dyDescent="0.2">
      <c r="A24" s="3"/>
      <c r="B24" s="13">
        <f>SUM(B19:B23)</f>
        <v>58970</v>
      </c>
      <c r="C24" s="13" t="s">
        <v>25</v>
      </c>
      <c r="D24" s="20">
        <f>B24/5</f>
        <v>11794</v>
      </c>
      <c r="I24" s="7"/>
    </row>
    <row r="25" spans="1:9" x14ac:dyDescent="0.2">
      <c r="A25" s="3"/>
      <c r="B25" s="3"/>
    </row>
    <row r="26" spans="1:9" ht="33" customHeight="1" x14ac:dyDescent="0.2">
      <c r="A26" s="10" t="s">
        <v>16</v>
      </c>
      <c r="B26" s="10" t="s">
        <v>26</v>
      </c>
      <c r="C26" s="14">
        <f>D24/Question!D11</f>
        <v>0.27112643678160919</v>
      </c>
    </row>
    <row r="27" spans="1:9" ht="20.100000000000001" customHeight="1" x14ac:dyDescent="0.2">
      <c r="A27" s="10"/>
      <c r="B27" s="10"/>
      <c r="C27" s="14"/>
    </row>
    <row r="28" spans="1:9" x14ac:dyDescent="0.2">
      <c r="A28" s="10"/>
      <c r="B28" s="18" t="s">
        <v>4</v>
      </c>
    </row>
    <row r="29" spans="1:9" ht="17.25" customHeight="1" x14ac:dyDescent="0.2">
      <c r="A29" s="10" t="s">
        <v>17</v>
      </c>
      <c r="B29" s="13">
        <f>Question!E5</f>
        <v>9500</v>
      </c>
    </row>
    <row r="30" spans="1:9" x14ac:dyDescent="0.2">
      <c r="A30" s="10"/>
      <c r="B30" s="13">
        <f>Question!E6</f>
        <v>12600</v>
      </c>
    </row>
    <row r="31" spans="1:9" x14ac:dyDescent="0.2">
      <c r="A31" s="10"/>
      <c r="B31" s="13">
        <f>Question!E7</f>
        <v>19400</v>
      </c>
    </row>
    <row r="32" spans="1:9" x14ac:dyDescent="0.2">
      <c r="A32" s="10"/>
      <c r="B32" s="13">
        <f>Question!E8</f>
        <v>12550</v>
      </c>
    </row>
    <row r="33" spans="1:4" x14ac:dyDescent="0.2">
      <c r="A33" s="10"/>
      <c r="B33" s="13">
        <f>Question!E9</f>
        <v>5150</v>
      </c>
    </row>
    <row r="34" spans="1:4" x14ac:dyDescent="0.2">
      <c r="A34" s="10"/>
      <c r="B34" s="13">
        <f>SUM(B29:B33)</f>
        <v>59200</v>
      </c>
      <c r="C34" s="2" t="s">
        <v>25</v>
      </c>
      <c r="D34" s="6">
        <f>B34/5</f>
        <v>11840</v>
      </c>
    </row>
    <row r="35" spans="1:4" x14ac:dyDescent="0.2">
      <c r="A35" s="3"/>
      <c r="B35" s="3"/>
    </row>
    <row r="36" spans="1:4" ht="28.5" x14ac:dyDescent="0.2">
      <c r="A36" s="3" t="s">
        <v>16</v>
      </c>
      <c r="B36" s="3" t="s">
        <v>27</v>
      </c>
      <c r="C36" s="14">
        <f>D34/Question!D12</f>
        <v>0.21925925925925926</v>
      </c>
    </row>
    <row r="37" spans="1:4" x14ac:dyDescent="0.2">
      <c r="A37" s="3"/>
      <c r="B37" s="17"/>
    </row>
    <row r="38" spans="1:4" x14ac:dyDescent="0.2">
      <c r="A38" s="23" t="s">
        <v>28</v>
      </c>
      <c r="B38" s="23"/>
    </row>
  </sheetData>
  <mergeCells count="2">
    <mergeCell ref="A15:B15"/>
    <mergeCell ref="A38:B38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2021-11-11T16:01:14Z</dcterms:created>
  <dcterms:modified xsi:type="dcterms:W3CDTF">2022-12-02T11:31:59Z</dcterms:modified>
</cp:coreProperties>
</file>