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107" documentId="8_{DF040E9F-A9DE-4548-A721-DBC2B9C2DD09}" xr6:coauthVersionLast="47" xr6:coauthVersionMax="47" xr10:uidLastSave="{BB30626E-E99D-49BF-83A1-FDC38BB562C4}"/>
  <bookViews>
    <workbookView xWindow="-120" yWindow="-120" windowWidth="24240" windowHeight="13140" activeTab="1" xr2:uid="{40B1B2A6-9330-4755-99CF-0BB954EC2E54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2" l="1"/>
  <c r="B25" i="2" s="1"/>
  <c r="B24" i="2"/>
  <c r="E21" i="2"/>
  <c r="H21" i="2" l="1"/>
  <c r="G21" i="2"/>
  <c r="F21" i="2"/>
  <c r="B20" i="2"/>
  <c r="H8" i="2"/>
  <c r="H9" i="2" s="1"/>
  <c r="H10" i="2" s="1"/>
  <c r="H11" i="2" s="1"/>
  <c r="H12" i="2" s="1"/>
  <c r="H13" i="2" s="1"/>
  <c r="E13" i="2"/>
  <c r="G12" i="2"/>
  <c r="E12" i="2"/>
  <c r="F11" i="2"/>
  <c r="E11" i="2"/>
  <c r="D10" i="2"/>
  <c r="D9" i="2"/>
  <c r="D8" i="2"/>
  <c r="H7" i="2"/>
  <c r="H6" i="2"/>
  <c r="D7" i="2"/>
  <c r="D6" i="2"/>
  <c r="J6" i="2" s="1"/>
  <c r="J7" i="2" s="1"/>
  <c r="J8" i="2" s="1"/>
  <c r="J9" i="2" s="1"/>
  <c r="B6" i="2"/>
  <c r="C7" i="2"/>
  <c r="B7" i="2"/>
  <c r="C6" i="2"/>
  <c r="H14" i="2" l="1"/>
  <c r="E14" i="2"/>
  <c r="J10" i="2"/>
  <c r="J11" i="2" s="1"/>
  <c r="J12" i="2" s="1"/>
  <c r="I12" i="2" l="1"/>
  <c r="F14" i="2" l="1"/>
  <c r="F13" i="2"/>
  <c r="G13" i="2" s="1"/>
  <c r="J13" i="2" s="1"/>
  <c r="G14" i="2" l="1"/>
  <c r="D20" i="2" s="1"/>
  <c r="J20" i="2" s="1"/>
  <c r="J21" i="2" s="1"/>
  <c r="C20" i="2"/>
  <c r="G22" i="2" l="1"/>
  <c r="J22" i="2" s="1"/>
  <c r="J14" i="2"/>
</calcChain>
</file>

<file path=xl/sharedStrings.xml><?xml version="1.0" encoding="utf-8"?>
<sst xmlns="http://schemas.openxmlformats.org/spreadsheetml/2006/main" count="67" uniqueCount="43">
  <si>
    <t xml:space="preserve">Coltness Chemicals </t>
  </si>
  <si>
    <t>Transfer from Process 2</t>
  </si>
  <si>
    <t>Materials</t>
  </si>
  <si>
    <t>Labour</t>
  </si>
  <si>
    <t>Variable Overheads</t>
  </si>
  <si>
    <t>Completed Units transferred to stores</t>
  </si>
  <si>
    <t>Closing Work-in-Progress</t>
  </si>
  <si>
    <t>Labour Rate</t>
  </si>
  <si>
    <t>Fixed Overhead Absorption Rate</t>
  </si>
  <si>
    <t>Normal Loss</t>
  </si>
  <si>
    <t xml:space="preserve">kgs @ </t>
  </si>
  <si>
    <t>per kg</t>
  </si>
  <si>
    <t xml:space="preserve"> hours</t>
  </si>
  <si>
    <t>kgs</t>
  </si>
  <si>
    <t>kgs worth</t>
  </si>
  <si>
    <t>per hour</t>
  </si>
  <si>
    <t>per direct labour hour</t>
  </si>
  <si>
    <t>of total input quantity</t>
  </si>
  <si>
    <t xml:space="preserve">All losses are sold for </t>
  </si>
  <si>
    <t xml:space="preserve">         Bal</t>
  </si>
  <si>
    <t xml:space="preserve">     </t>
  </si>
  <si>
    <t>Qty</t>
  </si>
  <si>
    <t>£</t>
  </si>
  <si>
    <t>Process 2</t>
  </si>
  <si>
    <t>New Material</t>
  </si>
  <si>
    <t>Variable Overhead</t>
  </si>
  <si>
    <t>Fixed Overhead</t>
  </si>
  <si>
    <t>Work in Progress</t>
  </si>
  <si>
    <t>Inventory</t>
  </si>
  <si>
    <t>Abnormal Loss</t>
  </si>
  <si>
    <t>Abnormal Loss Account</t>
  </si>
  <si>
    <t>DR</t>
  </si>
  <si>
    <t>CR</t>
  </si>
  <si>
    <t xml:space="preserve">         £</t>
  </si>
  <si>
    <t>Process 3</t>
  </si>
  <si>
    <t>Bank</t>
  </si>
  <si>
    <t>Profit and Loss</t>
  </si>
  <si>
    <t xml:space="preserve">     Qty</t>
  </si>
  <si>
    <t>Bal</t>
  </si>
  <si>
    <t>30 x 5.50</t>
  </si>
  <si>
    <t>Order</t>
  </si>
  <si>
    <t>Profit Margin</t>
  </si>
  <si>
    <t>Selling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</si>
</sst>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164" formatCode="&quot;£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6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9" fontId="1" fillId="0" borderId="0" xfId="0" applyNumberFormat="1" applyFont="1" applyAlignment="1">
      <alignment vertical="center" wrapText="1"/>
    </xf>
    <xf numFmtId="6" fontId="1" fillId="0" borderId="0" xfId="0" applyNumberFormat="1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indent="3"/>
    </xf>
    <xf numFmtId="3" fontId="2" fillId="0" borderId="0" xfId="0" applyNumberFormat="1" applyFont="1" applyAlignment="1">
      <alignment vertical="center" wrapText="1"/>
    </xf>
    <xf numFmtId="6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6" fillId="0" borderId="0" xfId="0" applyFont="1"/>
    <xf numFmtId="9" fontId="1" fillId="0" borderId="0" xfId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97C5B-81E2-497C-B41A-0ED7EFC3F8E0}">
  <dimension ref="A1:E17"/>
  <sheetViews>
    <sheetView topLeftCell="A2" workbookViewId="0">
      <selection activeCell="B16" sqref="B16"/>
    </sheetView>
  </sheetViews>
  <sheetFormatPr defaultRowHeight="15" x14ac:dyDescent="0.25"/>
  <cols>
    <col min="1" max="1" width="27" customWidth="1"/>
    <col min="2" max="2" width="8.5703125" customWidth="1"/>
    <col min="3" max="3" width="9.28515625" customWidth="1"/>
    <col min="4" max="4" width="5.5703125" bestFit="1" customWidth="1"/>
  </cols>
  <sheetData>
    <row r="1" spans="1:5" ht="18" x14ac:dyDescent="0.25">
      <c r="A1" s="28" t="s">
        <v>0</v>
      </c>
    </row>
    <row r="2" spans="1:5" x14ac:dyDescent="0.25">
      <c r="A2" s="29"/>
    </row>
    <row r="3" spans="1:5" x14ac:dyDescent="0.25">
      <c r="A3" s="2" t="s">
        <v>1</v>
      </c>
      <c r="B3" s="4">
        <v>2000</v>
      </c>
      <c r="C3" s="1" t="s">
        <v>10</v>
      </c>
      <c r="D3" s="6">
        <v>5</v>
      </c>
      <c r="E3" s="1" t="s">
        <v>11</v>
      </c>
    </row>
    <row r="4" spans="1:5" x14ac:dyDescent="0.25">
      <c r="A4" s="2" t="s">
        <v>2</v>
      </c>
      <c r="B4" s="4">
        <v>2000</v>
      </c>
      <c r="C4" s="1" t="s">
        <v>10</v>
      </c>
      <c r="D4" s="6">
        <v>3</v>
      </c>
      <c r="E4" s="1" t="s">
        <v>11</v>
      </c>
    </row>
    <row r="5" spans="1:5" x14ac:dyDescent="0.25">
      <c r="A5" s="2" t="s">
        <v>3</v>
      </c>
      <c r="B5" s="2">
        <v>500</v>
      </c>
      <c r="C5" s="1" t="s">
        <v>12</v>
      </c>
      <c r="D5" s="1"/>
      <c r="E5" s="1"/>
    </row>
    <row r="6" spans="1:5" x14ac:dyDescent="0.25">
      <c r="A6" s="2" t="s">
        <v>4</v>
      </c>
      <c r="B6" s="3">
        <v>950</v>
      </c>
      <c r="C6" s="1"/>
      <c r="D6" s="1"/>
      <c r="E6" s="1"/>
    </row>
    <row r="7" spans="1:5" ht="28.5" x14ac:dyDescent="0.25">
      <c r="A7" s="2" t="s">
        <v>5</v>
      </c>
      <c r="B7" s="4">
        <v>3250</v>
      </c>
      <c r="C7" s="7" t="s">
        <v>13</v>
      </c>
      <c r="D7" s="1"/>
      <c r="E7" s="1"/>
    </row>
    <row r="8" spans="1:5" x14ac:dyDescent="0.25">
      <c r="A8" s="2" t="s">
        <v>6</v>
      </c>
      <c r="B8" s="2">
        <v>250</v>
      </c>
      <c r="C8" s="1" t="s">
        <v>14</v>
      </c>
      <c r="D8" s="6">
        <v>625</v>
      </c>
      <c r="E8" s="1"/>
    </row>
    <row r="9" spans="1:5" x14ac:dyDescent="0.25">
      <c r="A9" s="2" t="s">
        <v>7</v>
      </c>
      <c r="B9" s="3">
        <v>6</v>
      </c>
      <c r="C9" s="1" t="s">
        <v>15</v>
      </c>
      <c r="D9" s="1"/>
      <c r="E9" s="1"/>
    </row>
    <row r="10" spans="1:5" ht="28.5" x14ac:dyDescent="0.25">
      <c r="A10" s="2" t="s">
        <v>8</v>
      </c>
      <c r="B10" s="3">
        <v>2</v>
      </c>
      <c r="C10" s="23" t="s">
        <v>16</v>
      </c>
      <c r="D10" s="23"/>
      <c r="E10" s="23"/>
    </row>
    <row r="11" spans="1:5" x14ac:dyDescent="0.25">
      <c r="A11" s="2" t="s">
        <v>9</v>
      </c>
      <c r="B11" s="5">
        <v>0.05</v>
      </c>
      <c r="C11" s="24" t="s">
        <v>17</v>
      </c>
      <c r="D11" s="24"/>
      <c r="E11" s="24"/>
    </row>
    <row r="12" spans="1:5" x14ac:dyDescent="0.25">
      <c r="A12" s="1"/>
      <c r="B12" s="1"/>
      <c r="C12" s="1"/>
      <c r="D12" s="1"/>
      <c r="E12" s="1"/>
    </row>
    <row r="13" spans="1:5" x14ac:dyDescent="0.25">
      <c r="A13" s="7" t="s">
        <v>18</v>
      </c>
      <c r="B13" s="6">
        <v>4</v>
      </c>
      <c r="C13" s="1" t="s">
        <v>11</v>
      </c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7" t="s">
        <v>40</v>
      </c>
      <c r="B15" s="2">
        <v>30</v>
      </c>
      <c r="C15" s="7" t="s">
        <v>13</v>
      </c>
    </row>
    <row r="16" spans="1:5" x14ac:dyDescent="0.25">
      <c r="A16" s="7" t="s">
        <v>41</v>
      </c>
      <c r="B16" s="30">
        <v>0.25</v>
      </c>
    </row>
    <row r="17" spans="1:1" x14ac:dyDescent="0.25">
      <c r="A17" s="7"/>
    </row>
  </sheetData>
  <mergeCells count="2">
    <mergeCell ref="C10:E10"/>
    <mergeCell ref="C11:E11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0C41B-0525-40C7-AF62-CEAA93C5741B}">
  <dimension ref="A1:J27"/>
  <sheetViews>
    <sheetView tabSelected="1" workbookViewId="0">
      <selection activeCell="O23" sqref="O23"/>
    </sheetView>
  </sheetViews>
  <sheetFormatPr defaultRowHeight="15" x14ac:dyDescent="0.25"/>
  <cols>
    <col min="1" max="1" width="18.28515625" customWidth="1"/>
    <col min="7" max="7" width="11.28515625" bestFit="1" customWidth="1"/>
    <col min="9" max="9" width="11.5703125" bestFit="1" customWidth="1"/>
  </cols>
  <sheetData>
    <row r="1" spans="1:10" ht="18" x14ac:dyDescent="0.25">
      <c r="A1" s="28" t="s">
        <v>0</v>
      </c>
    </row>
    <row r="3" spans="1:10" x14ac:dyDescent="0.25">
      <c r="A3" s="8"/>
      <c r="B3" s="27" t="s">
        <v>31</v>
      </c>
      <c r="C3" s="27"/>
      <c r="D3" s="27"/>
      <c r="E3" s="27" t="s">
        <v>32</v>
      </c>
      <c r="F3" s="27"/>
      <c r="G3" s="27"/>
      <c r="H3" s="27" t="s">
        <v>38</v>
      </c>
      <c r="I3" s="27"/>
      <c r="J3" s="27"/>
    </row>
    <row r="4" spans="1:10" x14ac:dyDescent="0.25">
      <c r="H4" s="10" t="s">
        <v>20</v>
      </c>
    </row>
    <row r="5" spans="1:10" x14ac:dyDescent="0.25">
      <c r="A5" s="11"/>
      <c r="B5" s="12" t="s">
        <v>21</v>
      </c>
      <c r="C5" s="12" t="s">
        <v>22</v>
      </c>
      <c r="D5" s="12" t="s">
        <v>22</v>
      </c>
      <c r="E5" s="12" t="s">
        <v>21</v>
      </c>
      <c r="F5" s="12" t="s">
        <v>22</v>
      </c>
      <c r="G5" s="12" t="s">
        <v>22</v>
      </c>
      <c r="H5" s="12" t="s">
        <v>21</v>
      </c>
      <c r="I5" s="12" t="s">
        <v>22</v>
      </c>
      <c r="J5" s="12" t="s">
        <v>22</v>
      </c>
    </row>
    <row r="6" spans="1:10" x14ac:dyDescent="0.25">
      <c r="A6" s="13" t="s">
        <v>23</v>
      </c>
      <c r="B6" s="19">
        <f>Question!B3</f>
        <v>2000</v>
      </c>
      <c r="C6" s="15">
        <f>Question!D3</f>
        <v>5</v>
      </c>
      <c r="D6" s="15">
        <f>B6*C6</f>
        <v>10000</v>
      </c>
      <c r="E6" s="11"/>
      <c r="F6" s="11"/>
      <c r="G6" s="11"/>
      <c r="H6" s="15">
        <f>B6</f>
        <v>2000</v>
      </c>
      <c r="I6" s="11"/>
      <c r="J6" s="15">
        <f>D6</f>
        <v>10000</v>
      </c>
    </row>
    <row r="7" spans="1:10" x14ac:dyDescent="0.25">
      <c r="A7" s="13" t="s">
        <v>24</v>
      </c>
      <c r="B7" s="19">
        <f>Question!B4</f>
        <v>2000</v>
      </c>
      <c r="C7" s="15">
        <f>Question!D4</f>
        <v>3</v>
      </c>
      <c r="D7" s="15">
        <f>B7*C7</f>
        <v>6000</v>
      </c>
      <c r="E7" s="11"/>
      <c r="F7" s="11"/>
      <c r="G7" s="11"/>
      <c r="H7" s="15">
        <f>H6+B7-E7</f>
        <v>4000</v>
      </c>
      <c r="I7" s="11"/>
      <c r="J7" s="15">
        <f>J6+D7-G7</f>
        <v>16000</v>
      </c>
    </row>
    <row r="8" spans="1:10" x14ac:dyDescent="0.25">
      <c r="A8" s="13" t="s">
        <v>3</v>
      </c>
      <c r="B8" s="11"/>
      <c r="C8" s="11"/>
      <c r="D8" s="15">
        <f>Question!B5*Question!B9</f>
        <v>3000</v>
      </c>
      <c r="E8" s="11"/>
      <c r="F8" s="11"/>
      <c r="G8" s="11"/>
      <c r="H8" s="15">
        <f t="shared" ref="H8:H14" si="0">H7+B8-E8</f>
        <v>4000</v>
      </c>
      <c r="I8" s="11"/>
      <c r="J8" s="15">
        <f t="shared" ref="J8:J14" si="1">J7+D8-G8</f>
        <v>19000</v>
      </c>
    </row>
    <row r="9" spans="1:10" ht="14.25" customHeight="1" x14ac:dyDescent="0.25">
      <c r="A9" s="13" t="s">
        <v>25</v>
      </c>
      <c r="B9" s="11"/>
      <c r="C9" s="11"/>
      <c r="D9" s="14">
        <f>Question!B6</f>
        <v>950</v>
      </c>
      <c r="E9" s="11"/>
      <c r="F9" s="11"/>
      <c r="G9" s="11"/>
      <c r="H9" s="15">
        <f t="shared" si="0"/>
        <v>4000</v>
      </c>
      <c r="I9" s="11"/>
      <c r="J9" s="15">
        <f t="shared" si="1"/>
        <v>19950</v>
      </c>
    </row>
    <row r="10" spans="1:10" x14ac:dyDescent="0.25">
      <c r="A10" s="13" t="s">
        <v>26</v>
      </c>
      <c r="B10" s="11"/>
      <c r="C10" s="11"/>
      <c r="D10" s="15">
        <f>Question!B10*Question!B5</f>
        <v>1000</v>
      </c>
      <c r="E10" s="11"/>
      <c r="F10" s="11"/>
      <c r="G10" s="11"/>
      <c r="H10" s="15">
        <f t="shared" si="0"/>
        <v>4000</v>
      </c>
      <c r="I10" s="11"/>
      <c r="J10" s="15">
        <f t="shared" si="1"/>
        <v>20950</v>
      </c>
    </row>
    <row r="11" spans="1:10" x14ac:dyDescent="0.25">
      <c r="A11" s="13" t="s">
        <v>9</v>
      </c>
      <c r="B11" s="11"/>
      <c r="C11" s="11"/>
      <c r="D11" s="11"/>
      <c r="E11" s="13">
        <f>SUM(B6:B7)*Question!B11</f>
        <v>200</v>
      </c>
      <c r="F11" s="26">
        <f>Question!B13</f>
        <v>4</v>
      </c>
      <c r="G11" s="14">
        <v>800</v>
      </c>
      <c r="H11" s="15">
        <f t="shared" si="0"/>
        <v>3800</v>
      </c>
      <c r="I11" s="11"/>
      <c r="J11" s="15">
        <f t="shared" si="1"/>
        <v>20150</v>
      </c>
    </row>
    <row r="12" spans="1:10" x14ac:dyDescent="0.25">
      <c r="A12" s="13" t="s">
        <v>27</v>
      </c>
      <c r="B12" s="11"/>
      <c r="C12" s="11"/>
      <c r="D12" s="11"/>
      <c r="E12" s="13">
        <f>Question!B8</f>
        <v>250</v>
      </c>
      <c r="F12" s="26"/>
      <c r="G12" s="14">
        <f>Question!D8</f>
        <v>625</v>
      </c>
      <c r="H12" s="15">
        <f t="shared" si="0"/>
        <v>3550</v>
      </c>
      <c r="I12" s="26">
        <f t="shared" ref="I12" si="2">J12/H12</f>
        <v>5.5</v>
      </c>
      <c r="J12" s="15">
        <f t="shared" si="1"/>
        <v>19525</v>
      </c>
    </row>
    <row r="13" spans="1:10" x14ac:dyDescent="0.25">
      <c r="A13" s="13" t="s">
        <v>28</v>
      </c>
      <c r="B13" s="11"/>
      <c r="C13" s="11"/>
      <c r="D13" s="11"/>
      <c r="E13" s="19">
        <f>Question!B7</f>
        <v>3250</v>
      </c>
      <c r="F13" s="26">
        <f>I12</f>
        <v>5.5</v>
      </c>
      <c r="G13" s="15">
        <f>E13*F13</f>
        <v>17875</v>
      </c>
      <c r="H13" s="15">
        <f t="shared" si="0"/>
        <v>300</v>
      </c>
      <c r="I13" s="11"/>
      <c r="J13" s="15">
        <f t="shared" si="1"/>
        <v>1650</v>
      </c>
    </row>
    <row r="14" spans="1:10" x14ac:dyDescent="0.25">
      <c r="A14" s="13" t="s">
        <v>29</v>
      </c>
      <c r="B14" s="11"/>
      <c r="C14" s="11"/>
      <c r="D14" s="11"/>
      <c r="E14" s="13">
        <f>H13</f>
        <v>300</v>
      </c>
      <c r="F14" s="26">
        <f>I12</f>
        <v>5.5</v>
      </c>
      <c r="G14" s="20">
        <f>E14*F14</f>
        <v>1650</v>
      </c>
      <c r="H14" s="15">
        <f t="shared" si="0"/>
        <v>0</v>
      </c>
      <c r="I14" s="11"/>
      <c r="J14" s="15">
        <f t="shared" si="1"/>
        <v>0</v>
      </c>
    </row>
    <row r="15" spans="1:10" x14ac:dyDescent="0.25">
      <c r="A15" s="13"/>
      <c r="B15" s="11"/>
      <c r="C15" s="11"/>
      <c r="D15" s="11"/>
      <c r="E15" s="13"/>
      <c r="F15" s="13"/>
      <c r="G15" s="14"/>
      <c r="H15" s="14"/>
      <c r="I15" s="11"/>
      <c r="J15" s="16"/>
    </row>
    <row r="16" spans="1:10" x14ac:dyDescent="0.25">
      <c r="A16" s="25" t="s">
        <v>30</v>
      </c>
      <c r="B16" s="25"/>
    </row>
    <row r="17" spans="1:10" x14ac:dyDescent="0.25">
      <c r="A17" s="17"/>
    </row>
    <row r="18" spans="1:10" x14ac:dyDescent="0.25">
      <c r="A18" s="18"/>
      <c r="B18" s="27" t="s">
        <v>31</v>
      </c>
      <c r="C18" s="27"/>
      <c r="D18" s="27"/>
      <c r="E18" s="27" t="s">
        <v>32</v>
      </c>
      <c r="F18" s="27"/>
      <c r="G18" s="27"/>
      <c r="H18" s="27" t="s">
        <v>19</v>
      </c>
      <c r="I18" s="27"/>
      <c r="J18" s="27"/>
    </row>
    <row r="19" spans="1:10" x14ac:dyDescent="0.25">
      <c r="B19" s="9" t="s">
        <v>21</v>
      </c>
      <c r="C19" s="9" t="s">
        <v>22</v>
      </c>
      <c r="D19" s="9" t="s">
        <v>22</v>
      </c>
      <c r="E19" s="9" t="s">
        <v>21</v>
      </c>
      <c r="F19" s="9" t="s">
        <v>22</v>
      </c>
      <c r="G19" s="9" t="s">
        <v>22</v>
      </c>
      <c r="H19" s="9" t="s">
        <v>37</v>
      </c>
      <c r="I19" s="9" t="s">
        <v>33</v>
      </c>
      <c r="J19" s="9" t="s">
        <v>33</v>
      </c>
    </row>
    <row r="20" spans="1:10" x14ac:dyDescent="0.25">
      <c r="A20" s="10" t="s">
        <v>34</v>
      </c>
      <c r="B20" s="10">
        <f>E14</f>
        <v>300</v>
      </c>
      <c r="C20" s="26">
        <f>F14</f>
        <v>5.5</v>
      </c>
      <c r="D20" s="21">
        <f>G14</f>
        <v>1650</v>
      </c>
      <c r="E20" s="17"/>
      <c r="F20" s="17"/>
      <c r="G20" s="17"/>
      <c r="H20" s="17"/>
      <c r="I20" s="17"/>
      <c r="J20" s="21">
        <f>D20</f>
        <v>1650</v>
      </c>
    </row>
    <row r="21" spans="1:10" x14ac:dyDescent="0.25">
      <c r="A21" s="13" t="s">
        <v>35</v>
      </c>
      <c r="B21" s="11"/>
      <c r="C21" s="11"/>
      <c r="D21" s="11"/>
      <c r="E21" s="13">
        <f>Answer!B20</f>
        <v>300</v>
      </c>
      <c r="F21" s="26">
        <f>Question!B13</f>
        <v>4</v>
      </c>
      <c r="G21" s="15">
        <f>E21*F21</f>
        <v>1200</v>
      </c>
      <c r="H21" s="14">
        <f>B20-E21</f>
        <v>0</v>
      </c>
      <c r="I21" s="11"/>
      <c r="J21" s="21">
        <f>J20-G21</f>
        <v>450</v>
      </c>
    </row>
    <row r="22" spans="1:10" x14ac:dyDescent="0.25">
      <c r="A22" s="13" t="s">
        <v>36</v>
      </c>
      <c r="B22" s="11"/>
      <c r="C22" s="17"/>
      <c r="D22" s="11"/>
      <c r="E22" s="11"/>
      <c r="F22" s="11"/>
      <c r="G22" s="22">
        <f>J21</f>
        <v>450</v>
      </c>
      <c r="H22" s="11"/>
      <c r="I22" s="11"/>
      <c r="J22" s="21">
        <f>J21-G22</f>
        <v>0</v>
      </c>
    </row>
    <row r="24" spans="1:10" x14ac:dyDescent="0.25">
      <c r="A24" s="13" t="s">
        <v>39</v>
      </c>
      <c r="B24" s="31">
        <f>I12*Question!B15</f>
        <v>165</v>
      </c>
    </row>
    <row r="25" spans="1:10" x14ac:dyDescent="0.25">
      <c r="A25" s="13" t="s">
        <v>41</v>
      </c>
      <c r="B25" s="31">
        <f>B26-B24</f>
        <v>55</v>
      </c>
    </row>
    <row r="26" spans="1:10" x14ac:dyDescent="0.25">
      <c r="A26" s="13" t="s">
        <v>42</v>
      </c>
      <c r="B26" s="31">
        <f>B24/(100%-Question!B16)</f>
        <v>220</v>
      </c>
    </row>
    <row r="27" spans="1:10" x14ac:dyDescent="0.25">
      <c r="A27" s="13"/>
      <c r="B27" s="13"/>
    </row>
  </sheetData>
  <mergeCells count="7">
    <mergeCell ref="A16:B16"/>
    <mergeCell ref="B18:D18"/>
    <mergeCell ref="E18:G18"/>
    <mergeCell ref="H18:J18"/>
    <mergeCell ref="B3:D3"/>
    <mergeCell ref="E3:G3"/>
    <mergeCell ref="H3:J3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2021-11-17T14:41:37Z</dcterms:created>
  <dcterms:modified xsi:type="dcterms:W3CDTF">2022-12-02T14:54:29Z</dcterms:modified>
</cp:coreProperties>
</file>