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38" documentId="8_{A80F04D5-976F-45B9-8F38-9A254788BA8D}" xr6:coauthVersionLast="47" xr6:coauthVersionMax="47" xr10:uidLastSave="{E17BF69B-A50F-4D6F-914D-6DE785DF4C02}"/>
  <bookViews>
    <workbookView xWindow="-120" yWindow="-120" windowWidth="24240" windowHeight="13140" activeTab="1" xr2:uid="{7CC2A0E3-6781-48DD-BC4B-E86BBF26D149}"/>
  </bookViews>
  <sheets>
    <sheet name="Question - Part A" sheetId="3" r:id="rId1"/>
    <sheet name="Answer - Part A" sheetId="4" r:id="rId2"/>
    <sheet name=" Question - Part B" sheetId="1" r:id="rId3"/>
    <sheet name="Answer - Part B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2" l="1"/>
  <c r="C8" i="2"/>
  <c r="C7" i="2"/>
  <c r="C6" i="2"/>
  <c r="C5" i="2"/>
  <c r="G25" i="4"/>
  <c r="F25" i="4"/>
  <c r="E25" i="4"/>
  <c r="D25" i="4"/>
  <c r="E23" i="4"/>
  <c r="E22" i="4"/>
  <c r="F22" i="4" s="1"/>
  <c r="D23" i="4" s="1"/>
  <c r="F23" i="4" s="1"/>
  <c r="D22" i="4"/>
  <c r="E20" i="4"/>
  <c r="E13" i="4"/>
  <c r="F13" i="4" s="1"/>
  <c r="D16" i="4" s="1"/>
  <c r="E16" i="4" s="1"/>
  <c r="D19" i="4"/>
  <c r="E19" i="4"/>
  <c r="F19" i="4" s="1"/>
  <c r="D20" i="4" s="1"/>
  <c r="F20" i="4" s="1"/>
  <c r="C16" i="4"/>
  <c r="D13" i="4"/>
  <c r="C13" i="4"/>
  <c r="E11" i="4"/>
  <c r="A1" i="4"/>
  <c r="A1" i="2"/>
</calcChain>
</file>

<file path=xl/sharedStrings.xml><?xml version="1.0" encoding="utf-8"?>
<sst xmlns="http://schemas.openxmlformats.org/spreadsheetml/2006/main" count="33" uniqueCount="27">
  <si>
    <t>Katie Wanode</t>
  </si>
  <si>
    <t>Total Costs at sales of 6,000 units</t>
  </si>
  <si>
    <t>Margin of Safety in units and Sales Revenue from sales of 6,000 units</t>
  </si>
  <si>
    <t>Profit or Loss on sales of 5,000 units</t>
  </si>
  <si>
    <t>J Martin</t>
  </si>
  <si>
    <t>Goods purchased by cheque for £800 had only been entered in the bank account.</t>
  </si>
  <si>
    <t>The advertising account had been over added by £3,000.</t>
  </si>
  <si>
    <t>Repairs to machinery costing £92 had been entered in the machinery repairs account as £29.</t>
  </si>
  <si>
    <t>A bill for electricity, £1,000 paid by cheque, had been entered in the wrong side of both ledger accounts.</t>
  </si>
  <si>
    <t>Discount allowed of £50 had been entered in the discount received account in error.</t>
  </si>
  <si>
    <t>Purchase of fixtures and fittings worth £6,500 had been entered in the vehicles account in error.</t>
  </si>
  <si>
    <t>BEP</t>
  </si>
  <si>
    <t>units</t>
  </si>
  <si>
    <t>revenue</t>
  </si>
  <si>
    <t xml:space="preserve">Fixed costs </t>
  </si>
  <si>
    <t>Total costs</t>
  </si>
  <si>
    <t>Contribution per unit</t>
  </si>
  <si>
    <r>
      <t>Selling Price per unit = £36,000</t>
    </r>
    <r>
      <rPr>
        <b/>
        <sz val="11"/>
        <color theme="1"/>
        <rFont val="Arial"/>
        <family val="2"/>
      </rPr>
      <t>/</t>
    </r>
    <r>
      <rPr>
        <sz val="11"/>
        <color theme="1"/>
        <rFont val="Arial"/>
        <family val="2"/>
      </rPr>
      <t>6,000</t>
    </r>
  </si>
  <si>
    <t xml:space="preserve">Variable Cost per unit </t>
  </si>
  <si>
    <t>OR</t>
  </si>
  <si>
    <t>Error number</t>
  </si>
  <si>
    <t>Amount</t>
  </si>
  <si>
    <t xml:space="preserve">Decrease </t>
  </si>
  <si>
    <t>Decrease</t>
  </si>
  <si>
    <t>No effect</t>
  </si>
  <si>
    <t xml:space="preserve">Increase  </t>
  </si>
  <si>
    <t>Effect (increase/decrease/no effect)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</si>
</sst>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left" wrapText="1"/>
    </xf>
    <xf numFmtId="164" fontId="2" fillId="0" borderId="0" xfId="1" applyNumberFormat="1" applyFont="1" applyAlignment="1">
      <alignment horizontal="left" wrapText="1"/>
    </xf>
    <xf numFmtId="0" fontId="3" fillId="0" borderId="0" xfId="0" applyFont="1" applyAlignment="1">
      <alignment vertical="center"/>
    </xf>
    <xf numFmtId="165" fontId="2" fillId="0" borderId="0" xfId="1" applyNumberFormat="1" applyFont="1" applyAlignment="1">
      <alignment horizont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D135A-AD86-45A3-A16B-E2C4B3D714E9}">
  <dimension ref="A1:D9"/>
  <sheetViews>
    <sheetView workbookViewId="0">
      <selection activeCell="D4" sqref="D4"/>
    </sheetView>
  </sheetViews>
  <sheetFormatPr defaultRowHeight="15" x14ac:dyDescent="0.25"/>
  <cols>
    <col min="4" max="4" width="12.42578125" bestFit="1" customWidth="1"/>
  </cols>
  <sheetData>
    <row r="1" spans="1:4" x14ac:dyDescent="0.25">
      <c r="A1" s="2" t="s">
        <v>0</v>
      </c>
    </row>
    <row r="4" spans="1:4" ht="30" customHeight="1" x14ac:dyDescent="0.25">
      <c r="A4" s="11" t="s">
        <v>1</v>
      </c>
      <c r="B4" s="11"/>
      <c r="C4" s="11"/>
      <c r="D4" s="5">
        <v>6000</v>
      </c>
    </row>
    <row r="5" spans="1:4" x14ac:dyDescent="0.25">
      <c r="A5" s="4"/>
      <c r="B5" s="4"/>
      <c r="C5" s="4"/>
      <c r="D5" s="5"/>
    </row>
    <row r="6" spans="1:4" ht="40.5" customHeight="1" x14ac:dyDescent="0.25">
      <c r="A6" s="12" t="s">
        <v>2</v>
      </c>
      <c r="B6" s="12"/>
      <c r="C6" s="12"/>
      <c r="D6" s="5">
        <v>6000</v>
      </c>
    </row>
    <row r="7" spans="1:4" x14ac:dyDescent="0.25">
      <c r="A7" s="4"/>
      <c r="B7" s="4"/>
      <c r="C7" s="4"/>
      <c r="D7" s="5"/>
    </row>
    <row r="8" spans="1:4" ht="29.25" customHeight="1" x14ac:dyDescent="0.25">
      <c r="A8" s="11" t="s">
        <v>3</v>
      </c>
      <c r="B8" s="11"/>
      <c r="C8" s="11"/>
      <c r="D8" s="5">
        <v>5000</v>
      </c>
    </row>
    <row r="9" spans="1:4" x14ac:dyDescent="0.25">
      <c r="D9" s="5"/>
    </row>
  </sheetData>
  <mergeCells count="3">
    <mergeCell ref="A8:C8"/>
    <mergeCell ref="A6:C6"/>
    <mergeCell ref="A4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97866-3EC2-4353-99CA-125906E02D74}">
  <dimension ref="A1:G25"/>
  <sheetViews>
    <sheetView tabSelected="1" topLeftCell="A7" workbookViewId="0">
      <selection activeCell="F23" sqref="F23"/>
    </sheetView>
  </sheetViews>
  <sheetFormatPr defaultRowHeight="15" x14ac:dyDescent="0.25"/>
  <cols>
    <col min="1" max="1" width="13.28515625" customWidth="1"/>
    <col min="2" max="2" width="11.28515625" bestFit="1" customWidth="1"/>
    <col min="3" max="3" width="10.5703125" customWidth="1"/>
  </cols>
  <sheetData>
    <row r="1" spans="1:6" x14ac:dyDescent="0.25">
      <c r="A1" s="2" t="str">
        <f>'Question - Part A'!A1</f>
        <v>Katie Wanode</v>
      </c>
    </row>
    <row r="4" spans="1:6" x14ac:dyDescent="0.25">
      <c r="A4" s="3" t="s">
        <v>11</v>
      </c>
      <c r="B4" s="5">
        <v>3000</v>
      </c>
      <c r="C4" s="3" t="s">
        <v>12</v>
      </c>
    </row>
    <row r="5" spans="1:6" x14ac:dyDescent="0.25">
      <c r="A5" s="3"/>
      <c r="B5" s="7">
        <v>18000</v>
      </c>
      <c r="C5" s="3" t="s">
        <v>13</v>
      </c>
    </row>
    <row r="6" spans="1:6" x14ac:dyDescent="0.25">
      <c r="A6" s="3"/>
      <c r="B6" s="5"/>
      <c r="C6" s="3"/>
    </row>
    <row r="7" spans="1:6" x14ac:dyDescent="0.25">
      <c r="A7" s="3" t="s">
        <v>14</v>
      </c>
      <c r="B7" s="7">
        <v>12000</v>
      </c>
      <c r="C7" s="3"/>
    </row>
    <row r="8" spans="1:6" x14ac:dyDescent="0.25">
      <c r="A8" s="3"/>
      <c r="B8" s="7"/>
      <c r="C8" s="3"/>
    </row>
    <row r="9" spans="1:6" x14ac:dyDescent="0.25">
      <c r="A9" s="3" t="s">
        <v>15</v>
      </c>
      <c r="B9" s="7">
        <v>24000</v>
      </c>
      <c r="C9" s="3"/>
    </row>
    <row r="11" spans="1:6" x14ac:dyDescent="0.25">
      <c r="A11" s="1" t="s">
        <v>17</v>
      </c>
      <c r="E11" s="7">
        <f>36000/6000</f>
        <v>6</v>
      </c>
    </row>
    <row r="12" spans="1:6" x14ac:dyDescent="0.25">
      <c r="A12" s="1"/>
    </row>
    <row r="13" spans="1:6" x14ac:dyDescent="0.25">
      <c r="A13" s="3" t="s">
        <v>18</v>
      </c>
      <c r="B13" s="7"/>
      <c r="C13" s="7">
        <f>B9</f>
        <v>24000</v>
      </c>
      <c r="D13" s="7">
        <f>B7</f>
        <v>12000</v>
      </c>
      <c r="E13" s="5">
        <f>'Question - Part A'!D4</f>
        <v>6000</v>
      </c>
      <c r="F13" s="7">
        <f>(C13-D13)/E13</f>
        <v>2</v>
      </c>
    </row>
    <row r="14" spans="1:6" x14ac:dyDescent="0.25">
      <c r="A14" s="6"/>
    </row>
    <row r="16" spans="1:6" x14ac:dyDescent="0.25">
      <c r="A16" s="3" t="s">
        <v>16</v>
      </c>
      <c r="C16" s="7">
        <f>E11</f>
        <v>6</v>
      </c>
      <c r="D16" s="7">
        <f>F13</f>
        <v>2</v>
      </c>
      <c r="E16" s="7">
        <f>C16-D16</f>
        <v>4</v>
      </c>
    </row>
    <row r="17" spans="1:7" x14ac:dyDescent="0.25">
      <c r="A17" s="3"/>
    </row>
    <row r="18" spans="1:7" ht="25.5" customHeight="1" x14ac:dyDescent="0.25"/>
    <row r="19" spans="1:7" ht="21" customHeight="1" x14ac:dyDescent="0.25">
      <c r="A19" s="13" t="s">
        <v>2</v>
      </c>
      <c r="B19" s="13"/>
      <c r="C19" s="13"/>
      <c r="D19" s="5">
        <f>'Question - Part A'!D6</f>
        <v>6000</v>
      </c>
      <c r="E19" s="5">
        <f>B4</f>
        <v>3000</v>
      </c>
      <c r="F19" s="5">
        <f>D19-E19</f>
        <v>3000</v>
      </c>
      <c r="G19" s="5" t="s">
        <v>12</v>
      </c>
    </row>
    <row r="20" spans="1:7" x14ac:dyDescent="0.25">
      <c r="A20" s="13"/>
      <c r="B20" s="13"/>
      <c r="C20" s="13"/>
      <c r="D20" s="5">
        <f>F19</f>
        <v>3000</v>
      </c>
      <c r="E20" s="7">
        <f>E11</f>
        <v>6</v>
      </c>
      <c r="F20" s="7">
        <f>D20*E20</f>
        <v>18000</v>
      </c>
    </row>
    <row r="22" spans="1:7" x14ac:dyDescent="0.25">
      <c r="A22" s="1" t="s">
        <v>3</v>
      </c>
      <c r="D22" s="5">
        <f>'Question - Part A'!D8</f>
        <v>5000</v>
      </c>
      <c r="E22" s="5">
        <f>B4</f>
        <v>3000</v>
      </c>
      <c r="F22" s="5">
        <f>D22-E22</f>
        <v>2000</v>
      </c>
      <c r="G22" s="5" t="s">
        <v>12</v>
      </c>
    </row>
    <row r="23" spans="1:7" x14ac:dyDescent="0.25">
      <c r="D23" s="5">
        <f>F22</f>
        <v>2000</v>
      </c>
      <c r="E23" s="7">
        <f>E16</f>
        <v>4</v>
      </c>
      <c r="F23" s="7">
        <f>D23*E23</f>
        <v>8000</v>
      </c>
    </row>
    <row r="24" spans="1:7" x14ac:dyDescent="0.25">
      <c r="D24" t="s">
        <v>19</v>
      </c>
    </row>
    <row r="25" spans="1:7" x14ac:dyDescent="0.25">
      <c r="D25" s="5">
        <f>'Question - Part A'!D8</f>
        <v>5000</v>
      </c>
      <c r="E25" s="7">
        <f>E16</f>
        <v>4</v>
      </c>
      <c r="F25" s="7">
        <f>B7</f>
        <v>12000</v>
      </c>
      <c r="G25" s="7">
        <f>(D25*E25)-F25</f>
        <v>8000</v>
      </c>
    </row>
  </sheetData>
  <mergeCells count="1">
    <mergeCell ref="A19:C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E9"/>
  <sheetViews>
    <sheetView workbookViewId="0">
      <selection activeCell="H13" sqref="H13"/>
    </sheetView>
  </sheetViews>
  <sheetFormatPr defaultRowHeight="15" x14ac:dyDescent="0.25"/>
  <cols>
    <col min="4" max="4" width="10.140625" bestFit="1" customWidth="1"/>
  </cols>
  <sheetData>
    <row r="1" spans="1:5" x14ac:dyDescent="0.25">
      <c r="A1" s="2" t="s">
        <v>4</v>
      </c>
    </row>
    <row r="4" spans="1:5" ht="45" customHeight="1" x14ac:dyDescent="0.25">
      <c r="A4" s="12" t="s">
        <v>5</v>
      </c>
      <c r="B4" s="12"/>
      <c r="C4" s="12"/>
      <c r="D4" s="10">
        <v>800</v>
      </c>
    </row>
    <row r="5" spans="1:5" ht="33" customHeight="1" x14ac:dyDescent="0.25">
      <c r="A5" s="12" t="s">
        <v>6</v>
      </c>
      <c r="B5" s="12"/>
      <c r="C5" s="12"/>
      <c r="D5" s="10">
        <v>3000</v>
      </c>
    </row>
    <row r="6" spans="1:5" ht="62.25" customHeight="1" x14ac:dyDescent="0.25">
      <c r="A6" s="12" t="s">
        <v>7</v>
      </c>
      <c r="B6" s="12"/>
      <c r="C6" s="12"/>
      <c r="D6" s="10">
        <v>92</v>
      </c>
      <c r="E6" s="10">
        <v>29</v>
      </c>
    </row>
    <row r="7" spans="1:5" ht="62.25" customHeight="1" x14ac:dyDescent="0.25">
      <c r="A7" s="12" t="s">
        <v>8</v>
      </c>
      <c r="B7" s="12"/>
      <c r="C7" s="12"/>
      <c r="D7" s="10">
        <v>1000</v>
      </c>
    </row>
    <row r="8" spans="1:5" ht="45.75" customHeight="1" x14ac:dyDescent="0.25">
      <c r="A8" s="12" t="s">
        <v>9</v>
      </c>
      <c r="B8" s="12"/>
      <c r="C8" s="12"/>
      <c r="D8" s="10">
        <v>50</v>
      </c>
    </row>
    <row r="9" spans="1:5" ht="57.75" customHeight="1" x14ac:dyDescent="0.25">
      <c r="A9" s="11" t="s">
        <v>10</v>
      </c>
      <c r="B9" s="11"/>
      <c r="C9" s="11"/>
      <c r="D9" s="10">
        <v>6500</v>
      </c>
    </row>
  </sheetData>
  <mergeCells count="6">
    <mergeCell ref="A9:C9"/>
    <mergeCell ref="A4:C4"/>
    <mergeCell ref="A5:C5"/>
    <mergeCell ref="A6:C6"/>
    <mergeCell ref="A7:C7"/>
    <mergeCell ref="A8:C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5A7E-AD0A-42E8-A10E-8E9732815077}">
  <dimension ref="A1:C10"/>
  <sheetViews>
    <sheetView workbookViewId="0">
      <selection activeCell="F12" sqref="F12"/>
    </sheetView>
  </sheetViews>
  <sheetFormatPr defaultRowHeight="15" x14ac:dyDescent="0.25"/>
  <cols>
    <col min="2" max="2" width="25" customWidth="1"/>
  </cols>
  <sheetData>
    <row r="1" spans="1:3" x14ac:dyDescent="0.25">
      <c r="A1" s="2" t="str">
        <f>' Question - Part B'!A1</f>
        <v>J Martin</v>
      </c>
    </row>
    <row r="4" spans="1:3" ht="45" x14ac:dyDescent="0.25">
      <c r="A4" s="8" t="s">
        <v>20</v>
      </c>
      <c r="B4" s="8" t="s">
        <v>26</v>
      </c>
      <c r="C4" s="8" t="s">
        <v>21</v>
      </c>
    </row>
    <row r="5" spans="1:3" x14ac:dyDescent="0.25">
      <c r="A5" s="9">
        <v>1</v>
      </c>
      <c r="B5" s="3" t="s">
        <v>23</v>
      </c>
      <c r="C5" s="10">
        <f>' Question - Part B'!D4</f>
        <v>800</v>
      </c>
    </row>
    <row r="6" spans="1:3" x14ac:dyDescent="0.25">
      <c r="A6" s="9">
        <v>2</v>
      </c>
      <c r="B6" s="3" t="s">
        <v>25</v>
      </c>
      <c r="C6" s="10">
        <f>' Question - Part B'!D5</f>
        <v>3000</v>
      </c>
    </row>
    <row r="7" spans="1:3" x14ac:dyDescent="0.25">
      <c r="A7" s="9">
        <v>3</v>
      </c>
      <c r="B7" s="3" t="s">
        <v>22</v>
      </c>
      <c r="C7" s="10">
        <f>' Question - Part B'!D6-' Question - Part B'!E6</f>
        <v>63</v>
      </c>
    </row>
    <row r="8" spans="1:3" x14ac:dyDescent="0.25">
      <c r="A8" s="9">
        <v>4</v>
      </c>
      <c r="B8" s="3" t="s">
        <v>23</v>
      </c>
      <c r="C8" s="10">
        <f>' Question - Part B'!D7*2</f>
        <v>2000</v>
      </c>
    </row>
    <row r="9" spans="1:3" x14ac:dyDescent="0.25">
      <c r="A9" s="9">
        <v>5</v>
      </c>
      <c r="B9" s="3" t="s">
        <v>23</v>
      </c>
      <c r="C9" s="10">
        <f>' Question - Part B'!D8*2</f>
        <v>100</v>
      </c>
    </row>
    <row r="10" spans="1:3" x14ac:dyDescent="0.25">
      <c r="A10" s="9">
        <v>6</v>
      </c>
      <c r="B10" s="3" t="s">
        <v>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Question - Part A</vt:lpstr>
      <vt:lpstr>Answer - Part A</vt:lpstr>
      <vt:lpstr> Question - Part B</vt:lpstr>
      <vt:lpstr>Answer - Part B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2022-11-24T14:04:16Z</dcterms:modified>
</cp:coreProperties>
</file>