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78" documentId="8_{A80F04D5-976F-45B9-8F38-9A254788BA8D}" xr6:coauthVersionLast="47" xr6:coauthVersionMax="47" xr10:uidLastSave="{F5EE51F4-BA82-49B1-A0EF-BE96C20C76EA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2" l="1"/>
  <c r="D16" i="2"/>
  <c r="C16" i="2"/>
  <c r="C18" i="2"/>
  <c r="B16" i="2"/>
  <c r="C13" i="2"/>
  <c r="D13" i="2"/>
  <c r="C14" i="2"/>
  <c r="D14" i="2"/>
  <c r="C15" i="2"/>
  <c r="D15" i="2"/>
  <c r="B15" i="2"/>
  <c r="B14" i="2"/>
  <c r="B13" i="2"/>
  <c r="C7" i="2"/>
  <c r="C10" i="2" s="1"/>
  <c r="D7" i="2"/>
  <c r="D10" i="2" s="1"/>
  <c r="C8" i="2"/>
  <c r="D8" i="2"/>
  <c r="C9" i="2"/>
  <c r="B8" i="2"/>
  <c r="B7" i="2"/>
  <c r="B5" i="2"/>
  <c r="A1" i="2"/>
  <c r="B10" i="2" l="1"/>
  <c r="B18" i="2"/>
  <c r="D18" i="2"/>
  <c r="B20" i="2" l="1"/>
  <c r="C5" i="2" l="1"/>
  <c r="C20" i="2" s="1"/>
  <c r="D5" i="2" s="1"/>
  <c r="D20" i="2" s="1"/>
</calcChain>
</file>

<file path=xl/sharedStrings.xml><?xml version="1.0" encoding="utf-8"?>
<sst xmlns="http://schemas.openxmlformats.org/spreadsheetml/2006/main" count="42" uniqueCount="37">
  <si>
    <t>Sales in units are expected to be as follows:</t>
  </si>
  <si>
    <t>Jan</t>
  </si>
  <si>
    <t>Feb</t>
  </si>
  <si>
    <t>Mar</t>
  </si>
  <si>
    <t>Opening Bal</t>
  </si>
  <si>
    <t>Receipts</t>
  </si>
  <si>
    <t>Cash Sales</t>
  </si>
  <si>
    <t>Credit Sales</t>
  </si>
  <si>
    <t>Payments</t>
  </si>
  <si>
    <t>Raw Materials</t>
  </si>
  <si>
    <t>Wages</t>
  </si>
  <si>
    <t>Fixed Costs</t>
  </si>
  <si>
    <t>Closing Bal</t>
  </si>
  <si>
    <t>Bubbles</t>
  </si>
  <si>
    <t>December</t>
  </si>
  <si>
    <t>January</t>
  </si>
  <si>
    <t>February</t>
  </si>
  <si>
    <t>March</t>
  </si>
  <si>
    <t>April</t>
  </si>
  <si>
    <t xml:space="preserve">Cash and cash equivalents at 31 December Year 2 is expected to be £7,500. </t>
  </si>
  <si>
    <t>Each month, 20% of total sales will be on a cash basis and the remainder paid one month after purchase</t>
  </si>
  <si>
    <t>The selling price per unit will be £4 but cash sales will receive a discount of 5%.</t>
  </si>
  <si>
    <t>Production units are expected to be:</t>
  </si>
  <si>
    <t xml:space="preserve">£0·50 paid for one month after production </t>
  </si>
  <si>
    <t xml:space="preserve">£1·50 paid in the same month as production </t>
  </si>
  <si>
    <t>£1·20 paid for one month after production</t>
  </si>
  <si>
    <t>Production costs per unit will be: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</si>
  <si>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Raw materials </t>
    </r>
  </si>
  <si>
    <t xml:space="preserve">Wages </t>
  </si>
  <si>
    <t xml:space="preserve">Variable overheads </t>
  </si>
  <si>
    <t>Cash Budget of Bubbles for 3 months Jan - Mar Year 3</t>
  </si>
  <si>
    <t>Fixed costs are expected to be £2,000 in January and February, then rise by £500 in March, and are paid in the month incurred.</t>
  </si>
  <si>
    <t xml:space="preserve">The business will receive a bank loan of £20,000 in February. </t>
  </si>
  <si>
    <t>New machinery will be purchased in February for £12,000. This will be paid for in 12 equal monthly instalments starting in March.</t>
  </si>
  <si>
    <t>Bank Loan</t>
  </si>
  <si>
    <t>Variable Overheads</t>
  </si>
  <si>
    <t>Machinery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</si>
</sst>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&quot;£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Times New Roman"/>
      <family val="1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sheetPr codeName="Sheet1"/>
  <dimension ref="A1:G27"/>
  <sheetViews>
    <sheetView topLeftCell="A16" workbookViewId="0">
      <selection activeCell="E4" sqref="E4"/>
    </sheetView>
  </sheetViews>
  <sheetFormatPr defaultRowHeight="14.25" x14ac:dyDescent="0.2"/>
  <cols>
    <col min="1" max="1" width="15" style="1" customWidth="1"/>
    <col min="2" max="2" width="9.140625" style="1"/>
    <col min="3" max="3" width="10.85546875" style="1" customWidth="1"/>
    <col min="4" max="5" width="9.140625" style="1"/>
    <col min="6" max="6" width="11.28515625" style="1" bestFit="1" customWidth="1"/>
    <col min="7" max="16384" width="9.140625" style="1"/>
  </cols>
  <sheetData>
    <row r="1" spans="1:7" ht="15" x14ac:dyDescent="0.25">
      <c r="A1" s="2" t="s">
        <v>13</v>
      </c>
    </row>
    <row r="2" spans="1:7" ht="15" x14ac:dyDescent="0.25">
      <c r="A2" s="2"/>
    </row>
    <row r="3" spans="1:7" ht="15" x14ac:dyDescent="0.25">
      <c r="A3" s="2"/>
    </row>
    <row r="4" spans="1:7" ht="29.25" customHeight="1" x14ac:dyDescent="0.2">
      <c r="A4" s="25" t="s">
        <v>19</v>
      </c>
      <c r="B4" s="25"/>
      <c r="C4" s="25"/>
      <c r="D4" s="25"/>
      <c r="E4" s="12">
        <v>7500</v>
      </c>
    </row>
    <row r="5" spans="1:7" x14ac:dyDescent="0.2">
      <c r="A5" s="17"/>
    </row>
    <row r="6" spans="1:7" ht="15" x14ac:dyDescent="0.25">
      <c r="A6" s="4" t="s">
        <v>0</v>
      </c>
      <c r="B6"/>
      <c r="C6"/>
      <c r="D6"/>
      <c r="E6"/>
      <c r="F6"/>
    </row>
    <row r="7" spans="1:7" ht="15" x14ac:dyDescent="0.2">
      <c r="A7" s="6" t="s">
        <v>14</v>
      </c>
      <c r="B7" s="6" t="s">
        <v>15</v>
      </c>
      <c r="C7" s="6" t="s">
        <v>16</v>
      </c>
      <c r="D7" s="6" t="s">
        <v>17</v>
      </c>
      <c r="E7" s="6" t="s">
        <v>18</v>
      </c>
      <c r="F7" s="18"/>
    </row>
    <row r="8" spans="1:7" x14ac:dyDescent="0.2">
      <c r="A8" s="19">
        <v>9000</v>
      </c>
      <c r="B8" s="19">
        <v>8500</v>
      </c>
      <c r="C8" s="19">
        <v>7200</v>
      </c>
      <c r="D8" s="19">
        <v>7800</v>
      </c>
      <c r="E8" s="19">
        <v>8000</v>
      </c>
      <c r="F8" s="20"/>
    </row>
    <row r="9" spans="1:7" ht="15" x14ac:dyDescent="0.25">
      <c r="A9" s="3"/>
      <c r="B9"/>
      <c r="C9"/>
      <c r="D9"/>
      <c r="E9"/>
      <c r="F9"/>
    </row>
    <row r="10" spans="1:7" ht="40.5" customHeight="1" x14ac:dyDescent="0.2">
      <c r="A10" s="25" t="s">
        <v>20</v>
      </c>
      <c r="B10" s="25"/>
      <c r="C10" s="25"/>
      <c r="D10" s="25"/>
      <c r="E10" s="25"/>
      <c r="F10" s="13">
        <v>0.2</v>
      </c>
      <c r="G10" s="13">
        <v>0.8</v>
      </c>
    </row>
    <row r="11" spans="1:7" ht="15" x14ac:dyDescent="0.25">
      <c r="A11" s="5"/>
      <c r="B11"/>
      <c r="C11"/>
      <c r="D11"/>
      <c r="E11"/>
      <c r="F11" s="4"/>
      <c r="G11" s="4"/>
    </row>
    <row r="12" spans="1:7" ht="36" customHeight="1" x14ac:dyDescent="0.2">
      <c r="A12" s="25" t="s">
        <v>21</v>
      </c>
      <c r="B12" s="25"/>
      <c r="C12" s="25"/>
      <c r="D12" s="25"/>
      <c r="E12" s="25"/>
      <c r="F12" s="12">
        <v>4</v>
      </c>
      <c r="G12" s="13">
        <v>0.05</v>
      </c>
    </row>
    <row r="13" spans="1:7" ht="15" x14ac:dyDescent="0.25">
      <c r="A13" s="5"/>
      <c r="B13"/>
      <c r="C13"/>
      <c r="D13"/>
      <c r="E13"/>
      <c r="F13" s="4"/>
      <c r="G13" s="4"/>
    </row>
    <row r="14" spans="1:7" ht="15" x14ac:dyDescent="0.25">
      <c r="A14" s="4" t="s">
        <v>22</v>
      </c>
      <c r="B14"/>
      <c r="C14"/>
      <c r="D14"/>
      <c r="E14"/>
      <c r="F14" s="12"/>
      <c r="G14" s="4"/>
    </row>
    <row r="15" spans="1:7" ht="15" x14ac:dyDescent="0.2">
      <c r="A15" s="6" t="s">
        <v>14</v>
      </c>
      <c r="B15" s="6" t="s">
        <v>15</v>
      </c>
      <c r="C15" s="6" t="s">
        <v>16</v>
      </c>
      <c r="D15" s="6" t="s">
        <v>17</v>
      </c>
      <c r="E15" s="6" t="s">
        <v>18</v>
      </c>
      <c r="F15" s="4"/>
      <c r="G15" s="4"/>
    </row>
    <row r="16" spans="1:7" x14ac:dyDescent="0.2">
      <c r="A16" s="19">
        <v>9100</v>
      </c>
      <c r="B16" s="19">
        <v>8600</v>
      </c>
      <c r="C16" s="19">
        <v>7300</v>
      </c>
      <c r="D16" s="19">
        <v>7900</v>
      </c>
      <c r="E16" s="19">
        <v>8100</v>
      </c>
      <c r="F16" s="4"/>
      <c r="G16" s="4"/>
    </row>
    <row r="17" spans="1:7" ht="15" x14ac:dyDescent="0.25">
      <c r="A17" s="4"/>
      <c r="B17"/>
      <c r="C17"/>
      <c r="D17"/>
      <c r="E17"/>
      <c r="F17" s="4"/>
      <c r="G17" s="4"/>
    </row>
    <row r="18" spans="1:7" ht="15" x14ac:dyDescent="0.25">
      <c r="A18" s="4" t="s">
        <v>26</v>
      </c>
      <c r="B18"/>
      <c r="C18"/>
      <c r="D18"/>
      <c r="F18" s="4"/>
      <c r="G18" s="4"/>
    </row>
    <row r="19" spans="1:7" ht="41.25" customHeight="1" x14ac:dyDescent="0.2">
      <c r="A19" s="21" t="s">
        <v>27</v>
      </c>
      <c r="B19" s="25" t="s">
        <v>23</v>
      </c>
      <c r="C19" s="25"/>
      <c r="D19" s="22">
        <v>0.5</v>
      </c>
      <c r="E19" s="4"/>
      <c r="F19" s="4"/>
    </row>
    <row r="20" spans="1:7" ht="45" customHeight="1" x14ac:dyDescent="0.2">
      <c r="A20" s="4" t="s">
        <v>28</v>
      </c>
      <c r="B20" s="25" t="s">
        <v>24</v>
      </c>
      <c r="C20" s="25"/>
      <c r="D20" s="22">
        <v>1.5</v>
      </c>
      <c r="E20" s="4"/>
    </row>
    <row r="21" spans="1:7" ht="46.5" customHeight="1" x14ac:dyDescent="0.2">
      <c r="A21" s="8" t="s">
        <v>29</v>
      </c>
      <c r="B21" s="25" t="s">
        <v>25</v>
      </c>
      <c r="C21" s="25"/>
      <c r="D21" s="22">
        <v>1.2</v>
      </c>
    </row>
    <row r="23" spans="1:7" ht="60" customHeight="1" x14ac:dyDescent="0.2">
      <c r="A23" s="24" t="s">
        <v>31</v>
      </c>
      <c r="B23" s="24"/>
      <c r="C23" s="24"/>
      <c r="D23" s="12">
        <v>2000</v>
      </c>
      <c r="E23" s="12">
        <v>500</v>
      </c>
    </row>
    <row r="25" spans="1:7" ht="29.25" customHeight="1" x14ac:dyDescent="0.2">
      <c r="A25" s="24" t="s">
        <v>32</v>
      </c>
      <c r="B25" s="24"/>
      <c r="C25" s="24"/>
      <c r="D25" s="12">
        <v>20000</v>
      </c>
    </row>
    <row r="27" spans="1:7" ht="57.75" customHeight="1" x14ac:dyDescent="0.2">
      <c r="A27" s="25" t="s">
        <v>33</v>
      </c>
      <c r="B27" s="25"/>
      <c r="C27" s="25"/>
      <c r="D27" s="12">
        <v>12000</v>
      </c>
      <c r="E27" s="23">
        <v>12</v>
      </c>
    </row>
  </sheetData>
  <mergeCells count="9">
    <mergeCell ref="A23:C23"/>
    <mergeCell ref="A25:C25"/>
    <mergeCell ref="A27:C27"/>
    <mergeCell ref="A4:D4"/>
    <mergeCell ref="B19:C19"/>
    <mergeCell ref="B20:C20"/>
    <mergeCell ref="B21:C21"/>
    <mergeCell ref="A10:E10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2C33-F1E7-434B-8409-1DA0654E0187}">
  <sheetPr codeName="Sheet2"/>
  <dimension ref="A1:D21"/>
  <sheetViews>
    <sheetView tabSelected="1" workbookViewId="0">
      <selection activeCell="I9" sqref="I9"/>
    </sheetView>
  </sheetViews>
  <sheetFormatPr defaultRowHeight="14.25" x14ac:dyDescent="0.2"/>
  <cols>
    <col min="1" max="1" width="20.5703125" style="1" customWidth="1"/>
    <col min="2" max="2" width="14.28515625" style="1" customWidth="1"/>
    <col min="3" max="3" width="13.7109375" style="1" customWidth="1"/>
    <col min="4" max="4" width="14.42578125" style="1" customWidth="1"/>
    <col min="5" max="16384" width="9.140625" style="1"/>
  </cols>
  <sheetData>
    <row r="1" spans="1:4" ht="15" x14ac:dyDescent="0.25">
      <c r="A1" s="2" t="str">
        <f>Question!A1</f>
        <v>Bubbles</v>
      </c>
    </row>
    <row r="3" spans="1:4" ht="15" x14ac:dyDescent="0.2">
      <c r="A3" s="26" t="s">
        <v>30</v>
      </c>
      <c r="B3" s="26"/>
      <c r="C3" s="26"/>
      <c r="D3" s="26"/>
    </row>
    <row r="4" spans="1:4" ht="15" x14ac:dyDescent="0.2">
      <c r="A4" s="6"/>
      <c r="B4" s="7" t="s">
        <v>1</v>
      </c>
      <c r="C4" s="7" t="s">
        <v>2</v>
      </c>
      <c r="D4" s="7" t="s">
        <v>3</v>
      </c>
    </row>
    <row r="5" spans="1:4" x14ac:dyDescent="0.2">
      <c r="A5" s="8" t="s">
        <v>4</v>
      </c>
      <c r="B5" s="9">
        <f>Question!E4</f>
        <v>7500</v>
      </c>
      <c r="C5" s="9">
        <f>B20</f>
        <v>12390</v>
      </c>
      <c r="D5" s="9">
        <f>C20</f>
        <v>37492</v>
      </c>
    </row>
    <row r="6" spans="1:4" ht="15" x14ac:dyDescent="0.2">
      <c r="A6" s="6" t="s">
        <v>5</v>
      </c>
      <c r="B6" s="10"/>
      <c r="C6" s="10"/>
      <c r="D6" s="11"/>
    </row>
    <row r="7" spans="1:4" x14ac:dyDescent="0.2">
      <c r="A7" s="8" t="s">
        <v>6</v>
      </c>
      <c r="B7" s="9">
        <f>Question!B8*Question!$F$10*(Question!$F$12-(Question!$F$12*Question!$G$12))</f>
        <v>6460</v>
      </c>
      <c r="C7" s="9">
        <f>Question!C8*Question!$F$10*(Question!$F$12-(Question!$F$12*Question!$G$12))</f>
        <v>5472</v>
      </c>
      <c r="D7" s="9">
        <f>Question!D8*Question!$F$10*(Question!$F$12-(Question!$F$12*Question!$G$12))</f>
        <v>5928</v>
      </c>
    </row>
    <row r="8" spans="1:4" x14ac:dyDescent="0.2">
      <c r="A8" s="8" t="s">
        <v>7</v>
      </c>
      <c r="B8" s="9">
        <f>Question!A8*Question!$G$10*Question!$F$12</f>
        <v>28800</v>
      </c>
      <c r="C8" s="9">
        <f>Question!B8*Question!$G$10*Question!$F$12</f>
        <v>27200</v>
      </c>
      <c r="D8" s="9">
        <f>Question!C8*Question!$G$10*Question!$F$12</f>
        <v>23040</v>
      </c>
    </row>
    <row r="9" spans="1:4" x14ac:dyDescent="0.2">
      <c r="A9" s="8" t="s">
        <v>34</v>
      </c>
      <c r="B9" s="14"/>
      <c r="C9" s="15">
        <f>Question!D25</f>
        <v>20000</v>
      </c>
      <c r="D9" s="14"/>
    </row>
    <row r="10" spans="1:4" x14ac:dyDescent="0.2">
      <c r="A10" s="8"/>
      <c r="B10" s="16">
        <f>SUM(B7:B9)</f>
        <v>35260</v>
      </c>
      <c r="C10" s="16">
        <f t="shared" ref="C10:D10" si="0">SUM(C7:C9)</f>
        <v>52672</v>
      </c>
      <c r="D10" s="16">
        <f t="shared" si="0"/>
        <v>28968</v>
      </c>
    </row>
    <row r="11" spans="1:4" x14ac:dyDescent="0.2">
      <c r="A11" s="8"/>
      <c r="B11" s="10"/>
      <c r="C11" s="10"/>
      <c r="D11" s="10"/>
    </row>
    <row r="12" spans="1:4" ht="15" x14ac:dyDescent="0.2">
      <c r="A12" s="6" t="s">
        <v>8</v>
      </c>
      <c r="B12" s="10"/>
      <c r="C12" s="10"/>
      <c r="D12" s="10"/>
    </row>
    <row r="13" spans="1:4" x14ac:dyDescent="0.2">
      <c r="A13" s="8" t="s">
        <v>9</v>
      </c>
      <c r="B13" s="9">
        <f>Question!A16*Question!$D$19</f>
        <v>4550</v>
      </c>
      <c r="C13" s="9">
        <f>Question!B16*Question!$D$19</f>
        <v>4300</v>
      </c>
      <c r="D13" s="9">
        <f>Question!C16*Question!$D$19</f>
        <v>3650</v>
      </c>
    </row>
    <row r="14" spans="1:4" x14ac:dyDescent="0.2">
      <c r="A14" s="8" t="s">
        <v>10</v>
      </c>
      <c r="B14" s="9">
        <f>Question!$D$20*Question!B16</f>
        <v>12900</v>
      </c>
      <c r="C14" s="9">
        <f>Question!$D$20*Question!C16</f>
        <v>10950</v>
      </c>
      <c r="D14" s="9">
        <f>Question!$D$20*Question!D16</f>
        <v>11850</v>
      </c>
    </row>
    <row r="15" spans="1:4" x14ac:dyDescent="0.2">
      <c r="A15" s="8" t="s">
        <v>35</v>
      </c>
      <c r="B15" s="9">
        <f>Question!$D$21*Question!A16</f>
        <v>10920</v>
      </c>
      <c r="C15" s="9">
        <f>Question!$D$21*Question!B16</f>
        <v>10320</v>
      </c>
      <c r="D15" s="9">
        <f>Question!$D$21*Question!C16</f>
        <v>8760</v>
      </c>
    </row>
    <row r="16" spans="1:4" x14ac:dyDescent="0.2">
      <c r="A16" s="8" t="s">
        <v>11</v>
      </c>
      <c r="B16" s="9">
        <f>Question!D23</f>
        <v>2000</v>
      </c>
      <c r="C16" s="9">
        <f>Question!D23</f>
        <v>2000</v>
      </c>
      <c r="D16" s="9">
        <f>Question!D23+Question!E23</f>
        <v>2500</v>
      </c>
    </row>
    <row r="17" spans="1:4" x14ac:dyDescent="0.2">
      <c r="A17" s="8" t="s">
        <v>36</v>
      </c>
      <c r="B17" s="15"/>
      <c r="C17" s="15"/>
      <c r="D17" s="15">
        <f>Question!D27/Question!E27</f>
        <v>1000</v>
      </c>
    </row>
    <row r="18" spans="1:4" x14ac:dyDescent="0.2">
      <c r="A18" s="8"/>
      <c r="B18" s="16">
        <f>SUM(B13:B17)</f>
        <v>30370</v>
      </c>
      <c r="C18" s="16">
        <f t="shared" ref="C18:D18" si="1">SUM(C13:C17)</f>
        <v>27570</v>
      </c>
      <c r="D18" s="16">
        <f t="shared" si="1"/>
        <v>27760</v>
      </c>
    </row>
    <row r="19" spans="1:4" x14ac:dyDescent="0.2">
      <c r="A19" s="8"/>
      <c r="B19" s="9"/>
      <c r="C19" s="9"/>
      <c r="D19" s="9"/>
    </row>
    <row r="20" spans="1:4" x14ac:dyDescent="0.2">
      <c r="A20" s="8" t="s">
        <v>12</v>
      </c>
      <c r="B20" s="9">
        <f>B5+B10-B18</f>
        <v>12390</v>
      </c>
      <c r="C20" s="9">
        <f t="shared" ref="C20:D20" si="2">C5+C10-C18</f>
        <v>37492</v>
      </c>
      <c r="D20" s="9">
        <f t="shared" si="2"/>
        <v>38700</v>
      </c>
    </row>
    <row r="21" spans="1:4" x14ac:dyDescent="0.2">
      <c r="A21" s="8"/>
      <c r="B21" s="8"/>
      <c r="C21" s="8"/>
      <c r="D21" s="8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2022-11-24T10:48:11Z</dcterms:modified>
</cp:coreProperties>
</file>