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78770\OneDrive - Scottish Qualifications Authority\Documents\Accounts\N5 Resource pack in Excel\"/>
    </mc:Choice>
  </mc:AlternateContent>
  <xr:revisionPtr revIDLastSave="0" documentId="13_ncr:1_{96A2C13F-3CAA-4A5B-8C25-05B125086E64}" xr6:coauthVersionLast="47" xr6:coauthVersionMax="47" xr10:uidLastSave="{00000000-0000-0000-0000-000000000000}"/>
  <bookViews>
    <workbookView xWindow="-110" yWindow="-110" windowWidth="19420" windowHeight="10420" activeTab="1" xr2:uid="{D127DF4A-6874-44B1-84C7-C24FB13057FC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2" l="1"/>
  <c r="A1" i="2"/>
  <c r="C33" i="2"/>
  <c r="C31" i="2"/>
  <c r="C30" i="2"/>
  <c r="D25" i="2"/>
  <c r="C21" i="2"/>
  <c r="C20" i="2"/>
  <c r="C19" i="2"/>
  <c r="C18" i="2"/>
  <c r="D24" i="2"/>
  <c r="C14" i="2"/>
  <c r="B10" i="2"/>
  <c r="C11" i="2" s="1"/>
  <c r="C9" i="2"/>
  <c r="D6" i="2"/>
  <c r="D5" i="2"/>
  <c r="D7" i="2" s="1"/>
  <c r="D22" i="2" l="1"/>
  <c r="D15" i="2"/>
  <c r="D16" i="2" s="1"/>
  <c r="D23" i="2" l="1"/>
  <c r="D26" i="2" s="1"/>
</calcChain>
</file>

<file path=xl/sharedStrings.xml><?xml version="1.0" encoding="utf-8"?>
<sst xmlns="http://schemas.openxmlformats.org/spreadsheetml/2006/main" count="56" uniqueCount="47">
  <si>
    <t>Andrew Chancellor</t>
  </si>
  <si>
    <t>£</t>
  </si>
  <si>
    <t xml:space="preserve">Trade Receivables </t>
  </si>
  <si>
    <t>Purchases</t>
  </si>
  <si>
    <t>Fixtures &amp; Fittings</t>
  </si>
  <si>
    <t>Sales Revenue Returns</t>
  </si>
  <si>
    <t>Sales Revenue</t>
  </si>
  <si>
    <t>Other Operating Expenses</t>
  </si>
  <si>
    <t>Discount Allowed</t>
  </si>
  <si>
    <t>Rent Received</t>
  </si>
  <si>
    <t xml:space="preserve">Opening Inventory </t>
  </si>
  <si>
    <t>Carriage In</t>
  </si>
  <si>
    <t>Purchases Returns</t>
  </si>
  <si>
    <t>Vehicles</t>
  </si>
  <si>
    <t>Property</t>
  </si>
  <si>
    <t>Provision for Depreciation of Vehicles</t>
  </si>
  <si>
    <t>Discount Received</t>
  </si>
  <si>
    <t xml:space="preserve">Trade Payables </t>
  </si>
  <si>
    <t xml:space="preserve">Less Sales Revenue Returns </t>
  </si>
  <si>
    <t>Less Cost of Sales</t>
  </si>
  <si>
    <t>Opening Inventory</t>
  </si>
  <si>
    <t>Less Purchases Returns</t>
  </si>
  <si>
    <t>Less Closing Inventory</t>
  </si>
  <si>
    <t>Gross Profit</t>
  </si>
  <si>
    <t>Less Expenses:</t>
  </si>
  <si>
    <t>Other Op Expenses (12,900 − 600)</t>
  </si>
  <si>
    <t>Depreciation — Motor Vehicles</t>
  </si>
  <si>
    <t>Bad Debts Provision</t>
  </si>
  <si>
    <t>Add: Discount Received</t>
  </si>
  <si>
    <t xml:space="preserve">        Rent Received (3,600 +1,400)</t>
  </si>
  <si>
    <t>Profit for the Year</t>
  </si>
  <si>
    <t>Income Statement of Andrew Chancellor for year ended 31 January Year 3</t>
  </si>
  <si>
    <t>Amount</t>
  </si>
  <si>
    <t>The sales revenue account had been over added by £200.</t>
  </si>
  <si>
    <t>A payment of £109 for advertising had been entered in the advertising account as £190.</t>
  </si>
  <si>
    <t>£65 received from S Fraser had been entered in K Fraser’s account by mistake.</t>
  </si>
  <si>
    <t>Rent received of £450 had been entered correctly in the bank account, but had been entered on the wrong side of the rent received account.</t>
  </si>
  <si>
    <t>Closing inventory is £9,500</t>
  </si>
  <si>
    <t>Rent owing from tenant is £1,400</t>
  </si>
  <si>
    <t>Other operating expenses paid in advance are £600</t>
  </si>
  <si>
    <t>This year’s depreciation on motor vehicles is to be 10% on cost</t>
  </si>
  <si>
    <t>A bad debt provision of 5% on trade receivables is to be created</t>
  </si>
  <si>
    <t>Decrease</t>
  </si>
  <si>
    <t>No effect</t>
  </si>
  <si>
    <t>Effect (increase/decrease/no effect)</t>
  </si>
  <si>
    <t>Increase</t>
  </si>
  <si>
    <t>Error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</si>
</sst>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9" fontId="0" fillId="0" borderId="0" xfId="0" applyNumberFormat="1"/>
    <xf numFmtId="9" fontId="1" fillId="0" borderId="0" xfId="0" applyNumberFormat="1" applyFont="1"/>
    <xf numFmtId="0" fontId="1" fillId="0" borderId="0" xfId="0" applyFont="1"/>
    <xf numFmtId="3" fontId="4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3" fontId="1" fillId="0" borderId="0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DB089-AE5D-498F-A690-203953F45850}">
  <dimension ref="A1:D22"/>
  <sheetViews>
    <sheetView workbookViewId="0"/>
  </sheetViews>
  <sheetFormatPr defaultRowHeight="14.5" x14ac:dyDescent="0.35"/>
  <cols>
    <col min="1" max="1" width="35.54296875" customWidth="1"/>
    <col min="2" max="2" width="11" customWidth="1"/>
    <col min="3" max="3" width="40.54296875" customWidth="1"/>
    <col min="4" max="4" width="9.54296875" customWidth="1"/>
  </cols>
  <sheetData>
    <row r="1" spans="1:4" ht="18.5" x14ac:dyDescent="0.45">
      <c r="A1" s="1" t="s">
        <v>0</v>
      </c>
    </row>
    <row r="3" spans="1:4" x14ac:dyDescent="0.35">
      <c r="A3" s="2"/>
      <c r="B3" s="3" t="s">
        <v>1</v>
      </c>
      <c r="C3" s="3"/>
      <c r="D3" s="3" t="s">
        <v>1</v>
      </c>
    </row>
    <row r="4" spans="1:4" x14ac:dyDescent="0.35">
      <c r="A4" s="2" t="s">
        <v>2</v>
      </c>
      <c r="B4" s="4">
        <v>12500</v>
      </c>
      <c r="C4" s="2" t="s">
        <v>3</v>
      </c>
      <c r="D4" s="4">
        <v>74000</v>
      </c>
    </row>
    <row r="5" spans="1:4" x14ac:dyDescent="0.35">
      <c r="A5" s="2" t="s">
        <v>4</v>
      </c>
      <c r="B5" s="4">
        <v>16000</v>
      </c>
      <c r="C5" s="2" t="s">
        <v>5</v>
      </c>
      <c r="D5" s="4">
        <v>6000</v>
      </c>
    </row>
    <row r="6" spans="1:4" x14ac:dyDescent="0.35">
      <c r="A6" s="2" t="s">
        <v>6</v>
      </c>
      <c r="B6" s="4">
        <v>111000</v>
      </c>
      <c r="C6" s="2" t="s">
        <v>7</v>
      </c>
      <c r="D6" s="4">
        <v>12900</v>
      </c>
    </row>
    <row r="7" spans="1:4" x14ac:dyDescent="0.35">
      <c r="A7" s="2" t="s">
        <v>8</v>
      </c>
      <c r="B7" s="5">
        <v>550</v>
      </c>
      <c r="C7" s="2" t="s">
        <v>9</v>
      </c>
      <c r="D7" s="4">
        <v>3600</v>
      </c>
    </row>
    <row r="8" spans="1:4" x14ac:dyDescent="0.35">
      <c r="A8" s="2" t="s">
        <v>10</v>
      </c>
      <c r="B8" s="4">
        <v>8000</v>
      </c>
      <c r="C8" s="2" t="s">
        <v>11</v>
      </c>
      <c r="D8" s="4">
        <v>1200</v>
      </c>
    </row>
    <row r="9" spans="1:4" x14ac:dyDescent="0.35">
      <c r="A9" s="2" t="s">
        <v>12</v>
      </c>
      <c r="B9" s="4">
        <v>3000</v>
      </c>
      <c r="C9" s="2" t="s">
        <v>13</v>
      </c>
      <c r="D9" s="4">
        <v>24000</v>
      </c>
    </row>
    <row r="10" spans="1:4" x14ac:dyDescent="0.35">
      <c r="A10" s="2" t="s">
        <v>14</v>
      </c>
      <c r="B10" s="4">
        <v>100000</v>
      </c>
      <c r="C10" s="2" t="s">
        <v>15</v>
      </c>
      <c r="D10" s="4">
        <v>10000</v>
      </c>
    </row>
    <row r="11" spans="1:4" x14ac:dyDescent="0.35">
      <c r="A11" s="2" t="s">
        <v>16</v>
      </c>
      <c r="B11" s="5">
        <v>400</v>
      </c>
      <c r="C11" s="2" t="s">
        <v>17</v>
      </c>
      <c r="D11" s="4">
        <v>14000</v>
      </c>
    </row>
    <row r="13" spans="1:4" x14ac:dyDescent="0.35">
      <c r="A13" s="2" t="s">
        <v>37</v>
      </c>
      <c r="B13" s="4">
        <v>9500</v>
      </c>
      <c r="C13" s="4"/>
    </row>
    <row r="14" spans="1:4" ht="28" x14ac:dyDescent="0.35">
      <c r="A14" s="2" t="s">
        <v>39</v>
      </c>
      <c r="B14" s="4">
        <v>600</v>
      </c>
      <c r="C14" s="4"/>
    </row>
    <row r="15" spans="1:4" x14ac:dyDescent="0.35">
      <c r="A15" s="2" t="s">
        <v>38</v>
      </c>
      <c r="B15" s="4">
        <v>1400</v>
      </c>
      <c r="C15" s="4"/>
    </row>
    <row r="16" spans="1:4" ht="28" x14ac:dyDescent="0.35">
      <c r="A16" s="2" t="s">
        <v>40</v>
      </c>
      <c r="B16" s="18">
        <v>0.1</v>
      </c>
      <c r="C16" s="17"/>
    </row>
    <row r="17" spans="1:4" ht="28" x14ac:dyDescent="0.35">
      <c r="A17" s="2" t="s">
        <v>41</v>
      </c>
      <c r="B17" s="18">
        <v>0.05</v>
      </c>
      <c r="C17" s="17"/>
    </row>
    <row r="18" spans="1:4" x14ac:dyDescent="0.35">
      <c r="A18" s="22"/>
      <c r="D18" s="19"/>
    </row>
    <row r="19" spans="1:4" ht="28" x14ac:dyDescent="0.35">
      <c r="A19" s="2" t="s">
        <v>33</v>
      </c>
      <c r="B19" s="4">
        <v>200</v>
      </c>
      <c r="C19" s="4"/>
    </row>
    <row r="20" spans="1:4" ht="42" x14ac:dyDescent="0.35">
      <c r="A20" s="2" t="s">
        <v>34</v>
      </c>
      <c r="B20" s="4">
        <v>109</v>
      </c>
      <c r="C20" s="4">
        <v>190</v>
      </c>
    </row>
    <row r="21" spans="1:4" ht="42" x14ac:dyDescent="0.35">
      <c r="A21" s="2" t="s">
        <v>35</v>
      </c>
      <c r="B21" s="4">
        <v>65</v>
      </c>
      <c r="C21" s="4"/>
    </row>
    <row r="22" spans="1:4" ht="62.25" customHeight="1" x14ac:dyDescent="0.35">
      <c r="A22" s="21" t="s">
        <v>36</v>
      </c>
      <c r="B22" s="4">
        <v>450</v>
      </c>
      <c r="C22" s="4"/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7CA19-AE21-47EF-BE5C-FE9C756AFDDC}">
  <dimension ref="A1:E34"/>
  <sheetViews>
    <sheetView tabSelected="1" topLeftCell="A20" workbookViewId="0">
      <selection activeCell="G7" sqref="G7"/>
    </sheetView>
  </sheetViews>
  <sheetFormatPr defaultRowHeight="14.5" x14ac:dyDescent="0.35"/>
  <cols>
    <col min="1" max="1" width="34.54296875" bestFit="1" customWidth="1"/>
    <col min="2" max="2" width="21.1796875" customWidth="1"/>
    <col min="3" max="4" width="17.54296875" customWidth="1"/>
    <col min="5" max="5" width="9.1796875"/>
  </cols>
  <sheetData>
    <row r="1" spans="1:5" x14ac:dyDescent="0.35">
      <c r="A1" s="26" t="str">
        <f>Question!A1</f>
        <v>Andrew Chancellor</v>
      </c>
    </row>
    <row r="3" spans="1:5" ht="15.75" customHeight="1" x14ac:dyDescent="0.35">
      <c r="A3" s="27" t="s">
        <v>31</v>
      </c>
      <c r="B3" s="27"/>
      <c r="C3" s="27"/>
      <c r="D3" s="27"/>
      <c r="E3" s="6"/>
    </row>
    <row r="4" spans="1:5" x14ac:dyDescent="0.35">
      <c r="A4" s="7"/>
      <c r="B4" s="8" t="s">
        <v>1</v>
      </c>
      <c r="C4" s="8" t="s">
        <v>1</v>
      </c>
      <c r="D4" s="8" t="s">
        <v>1</v>
      </c>
      <c r="E4" s="9"/>
    </row>
    <row r="5" spans="1:5" x14ac:dyDescent="0.35">
      <c r="A5" s="10" t="s">
        <v>6</v>
      </c>
      <c r="B5" s="8"/>
      <c r="C5" s="8"/>
      <c r="D5" s="11">
        <f>Question!B6</f>
        <v>111000</v>
      </c>
      <c r="E5" s="9"/>
    </row>
    <row r="6" spans="1:5" x14ac:dyDescent="0.35">
      <c r="A6" s="10" t="s">
        <v>18</v>
      </c>
      <c r="B6" s="8"/>
      <c r="C6" s="8"/>
      <c r="D6" s="11">
        <f>Question!D5</f>
        <v>6000</v>
      </c>
      <c r="E6" s="9"/>
    </row>
    <row r="7" spans="1:5" x14ac:dyDescent="0.35">
      <c r="A7" s="10"/>
      <c r="B7" s="11"/>
      <c r="C7" s="8"/>
      <c r="D7" s="14">
        <f>D5-D6</f>
        <v>105000</v>
      </c>
      <c r="E7" s="9"/>
    </row>
    <row r="8" spans="1:5" x14ac:dyDescent="0.35">
      <c r="A8" s="28" t="s">
        <v>19</v>
      </c>
      <c r="B8" s="8"/>
      <c r="C8" s="8"/>
      <c r="D8" s="8"/>
      <c r="E8" s="9"/>
    </row>
    <row r="9" spans="1:5" x14ac:dyDescent="0.35">
      <c r="A9" s="10" t="s">
        <v>20</v>
      </c>
      <c r="B9" s="8"/>
      <c r="C9" s="11">
        <f>Question!B8</f>
        <v>8000</v>
      </c>
      <c r="D9" s="8"/>
      <c r="E9" s="9"/>
    </row>
    <row r="10" spans="1:5" x14ac:dyDescent="0.35">
      <c r="A10" s="10" t="s">
        <v>3</v>
      </c>
      <c r="B10" s="11">
        <f>Question!D4</f>
        <v>74000</v>
      </c>
      <c r="C10" s="8"/>
      <c r="D10" s="8"/>
      <c r="E10" s="9"/>
    </row>
    <row r="11" spans="1:5" x14ac:dyDescent="0.35">
      <c r="A11" s="10" t="s">
        <v>21</v>
      </c>
      <c r="B11" s="15">
        <v>3000</v>
      </c>
      <c r="C11" s="29">
        <f>B10-B11</f>
        <v>71000</v>
      </c>
      <c r="D11" s="8"/>
      <c r="E11" s="9"/>
    </row>
    <row r="12" spans="1:5" x14ac:dyDescent="0.35">
      <c r="A12" s="10" t="s">
        <v>11</v>
      </c>
      <c r="B12" s="29"/>
      <c r="C12" s="15">
        <v>1200</v>
      </c>
      <c r="D12" s="8"/>
      <c r="E12" s="9"/>
    </row>
    <row r="13" spans="1:5" x14ac:dyDescent="0.35">
      <c r="A13" s="7"/>
      <c r="B13" s="8"/>
      <c r="C13" s="11">
        <f>SUM(C9:C12)</f>
        <v>80200</v>
      </c>
      <c r="D13" s="8"/>
      <c r="E13" s="9"/>
    </row>
    <row r="14" spans="1:5" x14ac:dyDescent="0.35">
      <c r="A14" s="10" t="s">
        <v>22</v>
      </c>
      <c r="B14" s="8"/>
      <c r="C14" s="15">
        <f>Question!B13</f>
        <v>9500</v>
      </c>
      <c r="D14" s="8"/>
      <c r="E14" s="9"/>
    </row>
    <row r="15" spans="1:5" x14ac:dyDescent="0.35">
      <c r="A15" s="10"/>
      <c r="B15" s="8"/>
      <c r="C15" s="11"/>
      <c r="D15" s="11">
        <f>C13-C14</f>
        <v>70700</v>
      </c>
      <c r="E15" s="9"/>
    </row>
    <row r="16" spans="1:5" x14ac:dyDescent="0.35">
      <c r="A16" s="12" t="s">
        <v>23</v>
      </c>
      <c r="B16" s="8"/>
      <c r="C16" s="11"/>
      <c r="D16" s="20">
        <f>D7-D15</f>
        <v>34300</v>
      </c>
      <c r="E16" s="9"/>
    </row>
    <row r="17" spans="1:5" x14ac:dyDescent="0.35">
      <c r="A17" s="10" t="s">
        <v>24</v>
      </c>
      <c r="B17" s="10"/>
      <c r="C17" s="11"/>
      <c r="D17" s="10"/>
      <c r="E17" s="9"/>
    </row>
    <row r="18" spans="1:5" x14ac:dyDescent="0.35">
      <c r="A18" s="10" t="s">
        <v>8</v>
      </c>
      <c r="B18" s="8"/>
      <c r="C18" s="11">
        <f>Question!B7</f>
        <v>550</v>
      </c>
      <c r="D18" s="8"/>
      <c r="E18" s="9"/>
    </row>
    <row r="19" spans="1:5" x14ac:dyDescent="0.35">
      <c r="A19" s="10" t="s">
        <v>25</v>
      </c>
      <c r="B19" s="8"/>
      <c r="C19" s="11">
        <f>Question!D6-Question!B14</f>
        <v>12300</v>
      </c>
      <c r="D19" s="8"/>
      <c r="E19" s="9"/>
    </row>
    <row r="20" spans="1:5" x14ac:dyDescent="0.35">
      <c r="A20" s="10" t="s">
        <v>26</v>
      </c>
      <c r="B20" s="8"/>
      <c r="C20" s="11">
        <f>Question!D9*Question!B16</f>
        <v>2400</v>
      </c>
      <c r="D20" s="8"/>
      <c r="E20" s="9"/>
    </row>
    <row r="21" spans="1:5" x14ac:dyDescent="0.35">
      <c r="A21" s="10" t="s">
        <v>27</v>
      </c>
      <c r="B21" s="8"/>
      <c r="C21" s="11">
        <f>Question!B4*Question!B17</f>
        <v>625</v>
      </c>
      <c r="D21" s="8"/>
      <c r="E21" s="9"/>
    </row>
    <row r="22" spans="1:5" x14ac:dyDescent="0.35">
      <c r="A22" s="10"/>
      <c r="B22" s="8"/>
      <c r="C22" s="11"/>
      <c r="D22" s="15">
        <f>SUM(C18:C21)</f>
        <v>15875</v>
      </c>
      <c r="E22" s="9"/>
    </row>
    <row r="23" spans="1:5" x14ac:dyDescent="0.35">
      <c r="A23" s="10"/>
      <c r="B23" s="8"/>
      <c r="C23" s="8"/>
      <c r="D23" s="11">
        <f>D16-D22</f>
        <v>18425</v>
      </c>
      <c r="E23" s="9"/>
    </row>
    <row r="24" spans="1:5" x14ac:dyDescent="0.35">
      <c r="A24" s="10" t="s">
        <v>28</v>
      </c>
      <c r="B24" s="8"/>
      <c r="C24" s="8"/>
      <c r="D24" s="8">
        <f>Question!B11</f>
        <v>400</v>
      </c>
      <c r="E24" s="9"/>
    </row>
    <row r="25" spans="1:5" x14ac:dyDescent="0.35">
      <c r="A25" s="10" t="s">
        <v>29</v>
      </c>
      <c r="B25" s="8"/>
      <c r="C25" s="8"/>
      <c r="D25" s="15">
        <f>Question!D7+Question!B15</f>
        <v>5000</v>
      </c>
      <c r="E25" s="9"/>
    </row>
    <row r="26" spans="1:5" x14ac:dyDescent="0.35">
      <c r="A26" s="12" t="s">
        <v>30</v>
      </c>
      <c r="B26" s="8"/>
      <c r="C26" s="8"/>
      <c r="D26" s="16">
        <f>SUM(D23:D25)</f>
        <v>23825</v>
      </c>
      <c r="E26" s="9"/>
    </row>
    <row r="27" spans="1:5" x14ac:dyDescent="0.35">
      <c r="A27" s="10"/>
      <c r="B27" s="13"/>
      <c r="C27" s="13"/>
      <c r="D27" s="13"/>
      <c r="E27" s="9"/>
    </row>
    <row r="28" spans="1:5" x14ac:dyDescent="0.35">
      <c r="A28" s="12"/>
      <c r="B28" s="13"/>
      <c r="C28" s="13"/>
      <c r="D28" s="13"/>
      <c r="E28" s="9"/>
    </row>
    <row r="29" spans="1:5" ht="42" x14ac:dyDescent="0.35">
      <c r="A29" s="6" t="s">
        <v>46</v>
      </c>
      <c r="B29" s="6" t="s">
        <v>44</v>
      </c>
      <c r="C29" s="6" t="s">
        <v>32</v>
      </c>
      <c r="D29" s="13"/>
      <c r="E29" s="9"/>
    </row>
    <row r="30" spans="1:5" x14ac:dyDescent="0.35">
      <c r="A30" s="2">
        <v>1</v>
      </c>
      <c r="B30" s="2" t="s">
        <v>42</v>
      </c>
      <c r="C30" s="25">
        <f>Question!B19</f>
        <v>200</v>
      </c>
      <c r="D30" s="13"/>
      <c r="E30" s="9"/>
    </row>
    <row r="31" spans="1:5" x14ac:dyDescent="0.35">
      <c r="A31" s="10">
        <v>2</v>
      </c>
      <c r="B31" s="23" t="s">
        <v>45</v>
      </c>
      <c r="C31" s="11">
        <f>Question!C20-Question!B20</f>
        <v>81</v>
      </c>
      <c r="D31" s="13"/>
      <c r="E31" s="9"/>
    </row>
    <row r="32" spans="1:5" x14ac:dyDescent="0.35">
      <c r="A32" s="19">
        <v>3</v>
      </c>
      <c r="B32" s="24" t="s">
        <v>43</v>
      </c>
      <c r="C32" s="19"/>
    </row>
    <row r="33" spans="1:3" x14ac:dyDescent="0.35">
      <c r="A33" s="19">
        <v>4</v>
      </c>
      <c r="B33" s="24" t="s">
        <v>45</v>
      </c>
      <c r="C33" s="19">
        <f>Question!B22*2</f>
        <v>900</v>
      </c>
    </row>
    <row r="34" spans="1:3" x14ac:dyDescent="0.35">
      <c r="A34" s="19"/>
      <c r="B34" s="19"/>
      <c r="C34" s="19"/>
    </row>
  </sheetData>
  <mergeCells count="1"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2021-11-09T08:38:25Z</dcterms:created>
  <dcterms:modified xsi:type="dcterms:W3CDTF">2022-11-17T15:50:27Z</dcterms:modified>
</cp:coreProperties>
</file>