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186" documentId="8_{A80F04D5-976F-45B9-8F38-9A254788BA8D}" xr6:coauthVersionLast="47" xr6:coauthVersionMax="47" xr10:uidLastSave="{1FA22660-F8AD-4DBC-9B9E-3889672F0F97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2" l="1"/>
  <c r="C25" i="2"/>
  <c r="E19" i="2"/>
  <c r="D19" i="2"/>
  <c r="C19" i="2"/>
  <c r="B19" i="2"/>
  <c r="E15" i="2"/>
  <c r="D15" i="2"/>
  <c r="C15" i="2"/>
  <c r="B15" i="2"/>
  <c r="D12" i="2"/>
  <c r="E12" i="2"/>
  <c r="C12" i="2"/>
  <c r="B12" i="2"/>
  <c r="E11" i="2"/>
  <c r="D11" i="2"/>
  <c r="C11" i="2"/>
  <c r="B11" i="2"/>
  <c r="E10" i="2"/>
  <c r="D10" i="2"/>
  <c r="C10" i="2"/>
  <c r="C13" i="2" s="1"/>
  <c r="C16" i="2" s="1"/>
  <c r="B10" i="2"/>
  <c r="B13" i="2" s="1"/>
  <c r="B16" i="2" s="1"/>
  <c r="E6" i="2"/>
  <c r="D6" i="2"/>
  <c r="C6" i="2"/>
  <c r="C30" i="2" s="1"/>
  <c r="B6" i="2"/>
  <c r="E5" i="2"/>
  <c r="C33" i="2" s="1"/>
  <c r="D38" i="2" s="1"/>
  <c r="D5" i="2"/>
  <c r="C5" i="2"/>
  <c r="B5" i="2"/>
  <c r="A1" i="2"/>
  <c r="D7" i="2" l="1"/>
  <c r="B28" i="2" s="1"/>
  <c r="C7" i="2"/>
  <c r="E13" i="2"/>
  <c r="E16" i="2" s="1"/>
  <c r="E17" i="2" s="1"/>
  <c r="C17" i="2"/>
  <c r="B7" i="2"/>
  <c r="E7" i="2"/>
  <c r="B27" i="2" s="1"/>
  <c r="D13" i="2"/>
  <c r="D16" i="2" s="1"/>
  <c r="D17" i="2" s="1"/>
  <c r="C34" i="2"/>
  <c r="C38" i="2" s="1"/>
  <c r="B17" i="2"/>
  <c r="B20" i="2" s="1"/>
  <c r="C28" i="2" l="1"/>
  <c r="C29" i="2" s="1"/>
  <c r="C31" i="2" s="1"/>
  <c r="B38" i="2" s="1"/>
  <c r="B40" i="2" s="1"/>
  <c r="B42" i="2" s="1"/>
  <c r="B44" i="2" s="1"/>
  <c r="C40" i="2"/>
  <c r="B8" i="2"/>
  <c r="C20" i="2"/>
  <c r="B39" i="2"/>
  <c r="E20" i="2"/>
  <c r="D39" i="2"/>
  <c r="D40" i="2" s="1"/>
  <c r="D20" i="2"/>
  <c r="C39" i="2"/>
</calcChain>
</file>

<file path=xl/sharedStrings.xml><?xml version="1.0" encoding="utf-8"?>
<sst xmlns="http://schemas.openxmlformats.org/spreadsheetml/2006/main" count="62" uniqueCount="43">
  <si>
    <t xml:space="preserve">Trish Formantine </t>
  </si>
  <si>
    <t xml:space="preserve">At full capacity, the machines work for 140,000 hours. </t>
  </si>
  <si>
    <t>The total fixed costs for the factory are £79,600.</t>
  </si>
  <si>
    <t>Special</t>
  </si>
  <si>
    <t>Standard</t>
  </si>
  <si>
    <t>Deluxe</t>
  </si>
  <si>
    <t>Premier</t>
  </si>
  <si>
    <t>units</t>
  </si>
  <si>
    <t>Product</t>
  </si>
  <si>
    <t>Selling Price</t>
  </si>
  <si>
    <t>Machine Hours</t>
  </si>
  <si>
    <t>Labour Hours</t>
  </si>
  <si>
    <t>Materials</t>
  </si>
  <si>
    <t>Labour is charged at £10 per hour</t>
  </si>
  <si>
    <t>Materials are charged at £1 per kg</t>
  </si>
  <si>
    <t>Variable overheads are charged at £0·50 per machine hour</t>
  </si>
  <si>
    <t>Demand</t>
  </si>
  <si>
    <t>Machine Hours per unit</t>
  </si>
  <si>
    <t>Machine hours</t>
  </si>
  <si>
    <t>Wages</t>
  </si>
  <si>
    <t>Overheads</t>
  </si>
  <si>
    <t>Total</t>
  </si>
  <si>
    <t>Total Variable Cost</t>
  </si>
  <si>
    <t>Contribution per unit</t>
  </si>
  <si>
    <t>Contribution per Machine Hour</t>
  </si>
  <si>
    <t>Priority order</t>
  </si>
  <si>
    <r>
      <t>4</t>
    </r>
    <r>
      <rPr>
        <vertAlign val="superscript"/>
        <sz val="11"/>
        <color theme="1"/>
        <rFont val="Arial"/>
        <family val="2"/>
      </rPr>
      <t>th</t>
    </r>
  </si>
  <si>
    <r>
      <t>3</t>
    </r>
    <r>
      <rPr>
        <vertAlign val="superscript"/>
        <sz val="11"/>
        <color theme="1"/>
        <rFont val="Arial"/>
        <family val="2"/>
      </rPr>
      <t>rd</t>
    </r>
  </si>
  <si>
    <r>
      <t>2</t>
    </r>
    <r>
      <rPr>
        <vertAlign val="superscript"/>
        <sz val="11"/>
        <color theme="1"/>
        <rFont val="Arial"/>
        <family val="2"/>
      </rPr>
      <t>nd</t>
    </r>
  </si>
  <si>
    <r>
      <t>1</t>
    </r>
    <r>
      <rPr>
        <vertAlign val="superscript"/>
        <sz val="11"/>
        <color theme="1"/>
        <rFont val="Arial"/>
        <family val="2"/>
      </rPr>
      <t>st</t>
    </r>
  </si>
  <si>
    <t xml:space="preserve">Total </t>
  </si>
  <si>
    <t>Hours available</t>
  </si>
  <si>
    <t>Hours for Premier</t>
  </si>
  <si>
    <t>Hours for Deluxe</t>
  </si>
  <si>
    <t>Hours available for Standard</t>
  </si>
  <si>
    <t>Hours per unit (A)</t>
  </si>
  <si>
    <t>Units of Standard</t>
  </si>
  <si>
    <t>Units of Premier</t>
  </si>
  <si>
    <t>Units of Deluxe</t>
  </si>
  <si>
    <t>Units</t>
  </si>
  <si>
    <t xml:space="preserve">Total Contribution </t>
  </si>
  <si>
    <t xml:space="preserve">Less Fixed Costs </t>
  </si>
  <si>
    <t xml:space="preserve">Profit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</si>
</sst>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8" formatCode="&quot;£&quot;#,##0.00;[Red]\-&quot;£&quot;#,##0.00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8" fontId="1" fillId="0" borderId="0" xfId="0" applyNumberFormat="1" applyFont="1" applyAlignment="1">
      <alignment horizontal="center" vertical="center" wrapText="1"/>
    </xf>
    <xf numFmtId="37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6" fontId="1" fillId="0" borderId="0" xfId="0" applyNumberFormat="1" applyFont="1" applyAlignment="1">
      <alignment vertical="center" wrapText="1"/>
    </xf>
    <xf numFmtId="3" fontId="1" fillId="0" borderId="4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center" vertical="center" wrapText="1"/>
    </xf>
    <xf numFmtId="6" fontId="1" fillId="0" borderId="4" xfId="0" applyNumberFormat="1" applyFont="1" applyBorder="1" applyAlignment="1">
      <alignment horizontal="center" vertical="center" wrapText="1"/>
    </xf>
    <xf numFmtId="6" fontId="1" fillId="0" borderId="2" xfId="0" applyNumberFormat="1" applyFont="1" applyBorder="1" applyAlignment="1">
      <alignment horizontal="center" vertical="center" wrapText="1"/>
    </xf>
    <xf numFmtId="8" fontId="1" fillId="0" borderId="4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3" fontId="1" fillId="0" borderId="12" xfId="0" applyNumberFormat="1" applyFont="1" applyBorder="1" applyAlignment="1">
      <alignment vertical="center"/>
    </xf>
    <xf numFmtId="6" fontId="1" fillId="0" borderId="12" xfId="0" applyNumberFormat="1" applyFont="1" applyBorder="1" applyAlignment="1">
      <alignment vertical="center" wrapText="1"/>
    </xf>
    <xf numFmtId="6" fontId="1" fillId="0" borderId="13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E19"/>
  <sheetViews>
    <sheetView workbookViewId="0">
      <selection activeCell="D12" sqref="D12:D15"/>
    </sheetView>
  </sheetViews>
  <sheetFormatPr defaultRowHeight="15" x14ac:dyDescent="0.25"/>
  <cols>
    <col min="1" max="1" width="11.85546875" customWidth="1"/>
    <col min="2" max="2" width="12.28515625" customWidth="1"/>
    <col min="3" max="3" width="11.5703125" customWidth="1"/>
    <col min="5" max="5" width="11.140625" customWidth="1"/>
  </cols>
  <sheetData>
    <row r="1" spans="1:5" x14ac:dyDescent="0.25">
      <c r="A1" s="7" t="s">
        <v>0</v>
      </c>
    </row>
    <row r="3" spans="1:5" ht="45" customHeight="1" x14ac:dyDescent="0.25">
      <c r="A3" s="31" t="s">
        <v>1</v>
      </c>
      <c r="B3" s="31"/>
      <c r="C3" s="31"/>
      <c r="D3" s="9">
        <v>140000</v>
      </c>
    </row>
    <row r="4" spans="1:5" ht="42.6" customHeight="1" x14ac:dyDescent="0.25">
      <c r="A4" s="31" t="s">
        <v>2</v>
      </c>
      <c r="B4" s="31"/>
      <c r="C4" s="31"/>
      <c r="D4" s="4">
        <v>79600</v>
      </c>
    </row>
    <row r="5" spans="1:5" x14ac:dyDescent="0.25">
      <c r="B5" s="9"/>
    </row>
    <row r="6" spans="1:5" x14ac:dyDescent="0.25">
      <c r="A6" s="1" t="s">
        <v>3</v>
      </c>
      <c r="B6" s="9">
        <v>4000</v>
      </c>
      <c r="C6" s="2" t="s">
        <v>7</v>
      </c>
    </row>
    <row r="7" spans="1:5" x14ac:dyDescent="0.25">
      <c r="A7" s="1" t="s">
        <v>4</v>
      </c>
      <c r="B7" s="9">
        <v>6000</v>
      </c>
      <c r="C7" s="2" t="s">
        <v>7</v>
      </c>
    </row>
    <row r="8" spans="1:5" x14ac:dyDescent="0.25">
      <c r="A8" s="1" t="s">
        <v>5</v>
      </c>
      <c r="B8" s="9">
        <v>7000</v>
      </c>
      <c r="C8" s="2" t="s">
        <v>7</v>
      </c>
    </row>
    <row r="9" spans="1:5" x14ac:dyDescent="0.25">
      <c r="A9" s="1" t="s">
        <v>6</v>
      </c>
      <c r="B9" s="9">
        <v>3000</v>
      </c>
      <c r="C9" s="2" t="s">
        <v>7</v>
      </c>
    </row>
    <row r="10" spans="1:5" x14ac:dyDescent="0.25">
      <c r="C10" s="2"/>
    </row>
    <row r="11" spans="1:5" ht="30" x14ac:dyDescent="0.25">
      <c r="A11" s="5" t="s">
        <v>8</v>
      </c>
      <c r="B11" s="6" t="s">
        <v>9</v>
      </c>
      <c r="C11" s="5" t="s">
        <v>10</v>
      </c>
      <c r="D11" s="6" t="s">
        <v>11</v>
      </c>
      <c r="E11" s="6" t="s">
        <v>12</v>
      </c>
    </row>
    <row r="12" spans="1:5" x14ac:dyDescent="0.25">
      <c r="A12" s="2" t="s">
        <v>3</v>
      </c>
      <c r="B12" s="4">
        <v>50</v>
      </c>
      <c r="C12" s="3">
        <v>20</v>
      </c>
      <c r="D12" s="19">
        <v>1.5</v>
      </c>
      <c r="E12" s="3">
        <v>10</v>
      </c>
    </row>
    <row r="13" spans="1:5" x14ac:dyDescent="0.25">
      <c r="A13" s="2" t="s">
        <v>4</v>
      </c>
      <c r="B13" s="4">
        <v>40</v>
      </c>
      <c r="C13" s="3">
        <v>10</v>
      </c>
      <c r="D13" s="19">
        <v>1</v>
      </c>
      <c r="E13" s="3">
        <v>11</v>
      </c>
    </row>
    <row r="14" spans="1:5" x14ac:dyDescent="0.25">
      <c r="A14" s="2" t="s">
        <v>5</v>
      </c>
      <c r="B14" s="4">
        <v>31</v>
      </c>
      <c r="C14" s="3">
        <v>8</v>
      </c>
      <c r="D14" s="19">
        <v>0.5</v>
      </c>
      <c r="E14" s="3">
        <v>10</v>
      </c>
    </row>
    <row r="15" spans="1:5" x14ac:dyDescent="0.25">
      <c r="A15" s="2" t="s">
        <v>6</v>
      </c>
      <c r="B15" s="4">
        <v>46</v>
      </c>
      <c r="C15" s="3">
        <v>10</v>
      </c>
      <c r="D15" s="19">
        <v>1</v>
      </c>
      <c r="E15" s="3">
        <v>11</v>
      </c>
    </row>
    <row r="17" spans="1:3" ht="28.5" customHeight="1" x14ac:dyDescent="0.25">
      <c r="A17" s="31" t="s">
        <v>13</v>
      </c>
      <c r="B17" s="31"/>
      <c r="C17" s="4">
        <v>10</v>
      </c>
    </row>
    <row r="18" spans="1:3" ht="31.5" customHeight="1" x14ac:dyDescent="0.25">
      <c r="A18" s="31" t="s">
        <v>14</v>
      </c>
      <c r="B18" s="31"/>
      <c r="C18" s="4">
        <v>1</v>
      </c>
    </row>
    <row r="19" spans="1:3" ht="46.5" customHeight="1" x14ac:dyDescent="0.25">
      <c r="A19" s="31" t="s">
        <v>15</v>
      </c>
      <c r="B19" s="31"/>
      <c r="C19" s="8">
        <v>0.5</v>
      </c>
    </row>
  </sheetData>
  <mergeCells count="5">
    <mergeCell ref="A3:C3"/>
    <mergeCell ref="A4:C4"/>
    <mergeCell ref="A17:B17"/>
    <mergeCell ref="A18:B18"/>
    <mergeCell ref="A19: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5F55F-AA20-435C-BCF2-F3470C59177A}">
  <dimension ref="A1:E45"/>
  <sheetViews>
    <sheetView tabSelected="1" topLeftCell="A26" workbookViewId="0">
      <selection activeCell="F39" sqref="F39"/>
    </sheetView>
  </sheetViews>
  <sheetFormatPr defaultRowHeight="15" x14ac:dyDescent="0.25"/>
  <cols>
    <col min="1" max="1" width="17.140625" customWidth="1"/>
    <col min="2" max="2" width="14.7109375" customWidth="1"/>
    <col min="3" max="3" width="15" customWidth="1"/>
    <col min="4" max="4" width="11.85546875" customWidth="1"/>
    <col min="5" max="5" width="12.28515625" customWidth="1"/>
  </cols>
  <sheetData>
    <row r="1" spans="1:5" x14ac:dyDescent="0.25">
      <c r="A1" s="7" t="str">
        <f>Question!A1</f>
        <v xml:space="preserve">Trish Formantine </v>
      </c>
    </row>
    <row r="3" spans="1:5" ht="15.75" thickBot="1" x14ac:dyDescent="0.3"/>
    <row r="4" spans="1:5" ht="15.75" thickBot="1" x14ac:dyDescent="0.3">
      <c r="A4" s="10"/>
      <c r="B4" s="11" t="s">
        <v>3</v>
      </c>
      <c r="C4" s="11" t="s">
        <v>4</v>
      </c>
      <c r="D4" s="11" t="s">
        <v>5</v>
      </c>
      <c r="E4" s="11" t="s">
        <v>6</v>
      </c>
    </row>
    <row r="5" spans="1:5" ht="15.75" thickBot="1" x14ac:dyDescent="0.3">
      <c r="A5" s="12" t="s">
        <v>16</v>
      </c>
      <c r="B5" s="18">
        <f>Question!B6</f>
        <v>4000</v>
      </c>
      <c r="C5" s="18">
        <f>Question!B7</f>
        <v>6000</v>
      </c>
      <c r="D5" s="18">
        <f>Question!B8</f>
        <v>7000</v>
      </c>
      <c r="E5" s="18">
        <f>Question!B9</f>
        <v>3000</v>
      </c>
    </row>
    <row r="6" spans="1:5" ht="29.25" thickBot="1" x14ac:dyDescent="0.3">
      <c r="A6" s="12" t="s">
        <v>17</v>
      </c>
      <c r="B6" s="13">
        <f>Question!C12</f>
        <v>20</v>
      </c>
      <c r="C6" s="13">
        <f>Question!C13</f>
        <v>10</v>
      </c>
      <c r="D6" s="13">
        <f>Question!C14</f>
        <v>8</v>
      </c>
      <c r="E6" s="13">
        <f>Question!C15</f>
        <v>10</v>
      </c>
    </row>
    <row r="7" spans="1:5" ht="15.75" thickBot="1" x14ac:dyDescent="0.3">
      <c r="A7" s="12" t="s">
        <v>18</v>
      </c>
      <c r="B7" s="18">
        <f>B5*B6</f>
        <v>80000</v>
      </c>
      <c r="C7" s="18">
        <f t="shared" ref="C7:E7" si="0">C5*C6</f>
        <v>60000</v>
      </c>
      <c r="D7" s="18">
        <f t="shared" si="0"/>
        <v>56000</v>
      </c>
      <c r="E7" s="18">
        <f t="shared" si="0"/>
        <v>30000</v>
      </c>
    </row>
    <row r="8" spans="1:5" ht="15.75" thickBot="1" x14ac:dyDescent="0.3">
      <c r="A8" s="12" t="s">
        <v>30</v>
      </c>
      <c r="B8" s="26">
        <f>SUM(B7:E7)</f>
        <v>226000</v>
      </c>
      <c r="C8" s="15"/>
      <c r="D8" s="15"/>
      <c r="E8" s="15"/>
    </row>
    <row r="9" spans="1:5" ht="15.75" thickBot="1" x14ac:dyDescent="0.3">
      <c r="A9" s="1"/>
    </row>
    <row r="10" spans="1:5" ht="15.75" thickBot="1" x14ac:dyDescent="0.3">
      <c r="A10" s="10" t="s">
        <v>19</v>
      </c>
      <c r="B10" s="21">
        <f>Question!D12*Question!C17</f>
        <v>15</v>
      </c>
      <c r="C10" s="21">
        <f>Question!D13*Question!C17</f>
        <v>10</v>
      </c>
      <c r="D10" s="21">
        <f>Question!D14*Question!C17</f>
        <v>5</v>
      </c>
      <c r="E10" s="21">
        <f>Question!D15*Question!C17</f>
        <v>10</v>
      </c>
    </row>
    <row r="11" spans="1:5" ht="15.75" thickBot="1" x14ac:dyDescent="0.3">
      <c r="A11" s="12" t="s">
        <v>12</v>
      </c>
      <c r="B11" s="20">
        <f>Question!E12*Question!C18</f>
        <v>10</v>
      </c>
      <c r="C11" s="20">
        <f>Question!E13*Question!C18</f>
        <v>11</v>
      </c>
      <c r="D11" s="20">
        <f>Question!E14*Question!C18</f>
        <v>10</v>
      </c>
      <c r="E11" s="20">
        <f>Question!E15*Question!C18</f>
        <v>11</v>
      </c>
    </row>
    <row r="12" spans="1:5" ht="15.75" thickBot="1" x14ac:dyDescent="0.3">
      <c r="A12" s="12" t="s">
        <v>20</v>
      </c>
      <c r="B12" s="20">
        <f>Question!C12*Question!C19</f>
        <v>10</v>
      </c>
      <c r="C12" s="20">
        <f>Question!C13*Question!C19</f>
        <v>5</v>
      </c>
      <c r="D12" s="20">
        <f>Question!C14*Question!C19</f>
        <v>4</v>
      </c>
      <c r="E12" s="20">
        <f>Question!C15*Question!C19</f>
        <v>5</v>
      </c>
    </row>
    <row r="13" spans="1:5" ht="15.75" thickBot="1" x14ac:dyDescent="0.3">
      <c r="A13" s="12" t="s">
        <v>21</v>
      </c>
      <c r="B13" s="20">
        <f>SUM(B10:B12)</f>
        <v>35</v>
      </c>
      <c r="C13" s="20">
        <f t="shared" ref="C13:E13" si="1">SUM(C10:C12)</f>
        <v>26</v>
      </c>
      <c r="D13" s="20">
        <f t="shared" si="1"/>
        <v>19</v>
      </c>
      <c r="E13" s="20">
        <f t="shared" si="1"/>
        <v>26</v>
      </c>
    </row>
    <row r="14" spans="1:5" ht="15.75" thickBot="1" x14ac:dyDescent="0.3">
      <c r="A14" s="1"/>
    </row>
    <row r="15" spans="1:5" ht="15.75" thickBot="1" x14ac:dyDescent="0.3">
      <c r="A15" s="10" t="s">
        <v>9</v>
      </c>
      <c r="B15" s="21">
        <f>Question!B12</f>
        <v>50</v>
      </c>
      <c r="C15" s="21">
        <f>Question!B13</f>
        <v>40</v>
      </c>
      <c r="D15" s="21">
        <f>Question!B14</f>
        <v>31</v>
      </c>
      <c r="E15" s="21">
        <f>Question!B15</f>
        <v>46</v>
      </c>
    </row>
    <row r="16" spans="1:5" ht="29.25" thickBot="1" x14ac:dyDescent="0.3">
      <c r="A16" s="12" t="s">
        <v>22</v>
      </c>
      <c r="B16" s="20">
        <f>B13</f>
        <v>35</v>
      </c>
      <c r="C16" s="20">
        <f t="shared" ref="C16:E16" si="2">C13</f>
        <v>26</v>
      </c>
      <c r="D16" s="20">
        <f t="shared" si="2"/>
        <v>19</v>
      </c>
      <c r="E16" s="20">
        <f t="shared" si="2"/>
        <v>26</v>
      </c>
    </row>
    <row r="17" spans="1:5" ht="29.25" thickBot="1" x14ac:dyDescent="0.3">
      <c r="A17" s="12" t="s">
        <v>23</v>
      </c>
      <c r="B17" s="20">
        <f>B15-B16</f>
        <v>15</v>
      </c>
      <c r="C17" s="20">
        <f t="shared" ref="C17:D17" si="3">C15-C16</f>
        <v>14</v>
      </c>
      <c r="D17" s="20">
        <f t="shared" si="3"/>
        <v>12</v>
      </c>
      <c r="E17" s="20">
        <f>E15-E16</f>
        <v>20</v>
      </c>
    </row>
    <row r="18" spans="1:5" ht="15.75" thickBot="1" x14ac:dyDescent="0.3">
      <c r="A18" s="1"/>
    </row>
    <row r="19" spans="1:5" ht="15.75" thickBot="1" x14ac:dyDescent="0.3">
      <c r="A19" s="10" t="s">
        <v>10</v>
      </c>
      <c r="B19" s="16">
        <f>Question!C12</f>
        <v>20</v>
      </c>
      <c r="C19" s="16">
        <f>Question!C13</f>
        <v>10</v>
      </c>
      <c r="D19" s="16">
        <f>Question!C14</f>
        <v>8</v>
      </c>
      <c r="E19" s="16">
        <f>Question!C15</f>
        <v>10</v>
      </c>
    </row>
    <row r="20" spans="1:5" ht="29.25" thickBot="1" x14ac:dyDescent="0.3">
      <c r="A20" s="12" t="s">
        <v>24</v>
      </c>
      <c r="B20" s="22">
        <f>B17/B19</f>
        <v>0.75</v>
      </c>
      <c r="C20" s="22">
        <f t="shared" ref="C20:E20" si="4">C17/C19</f>
        <v>1.4</v>
      </c>
      <c r="D20" s="22">
        <f t="shared" si="4"/>
        <v>1.5</v>
      </c>
      <c r="E20" s="22">
        <f t="shared" si="4"/>
        <v>2</v>
      </c>
    </row>
    <row r="21" spans="1:5" ht="15.75" thickBot="1" x14ac:dyDescent="0.3">
      <c r="A21" s="12"/>
      <c r="B21" s="13"/>
      <c r="C21" s="13"/>
      <c r="D21" s="13"/>
      <c r="E21" s="13"/>
    </row>
    <row r="22" spans="1:5" ht="17.25" thickBot="1" x14ac:dyDescent="0.3">
      <c r="A22" s="12" t="s">
        <v>25</v>
      </c>
      <c r="B22" s="13" t="s">
        <v>26</v>
      </c>
      <c r="C22" s="13" t="s">
        <v>27</v>
      </c>
      <c r="D22" s="13" t="s">
        <v>28</v>
      </c>
      <c r="E22" s="13" t="s">
        <v>29</v>
      </c>
    </row>
    <row r="25" spans="1:5" x14ac:dyDescent="0.25">
      <c r="A25" s="1" t="s">
        <v>31</v>
      </c>
      <c r="C25" s="23">
        <f>Question!D3</f>
        <v>140000</v>
      </c>
    </row>
    <row r="26" spans="1:5" x14ac:dyDescent="0.25">
      <c r="A26" s="1"/>
      <c r="B26" s="23"/>
    </row>
    <row r="27" spans="1:5" x14ac:dyDescent="0.25">
      <c r="A27" s="1" t="s">
        <v>32</v>
      </c>
      <c r="B27" s="23">
        <f>E7</f>
        <v>30000</v>
      </c>
      <c r="C27" s="23"/>
    </row>
    <row r="28" spans="1:5" x14ac:dyDescent="0.25">
      <c r="A28" s="1" t="s">
        <v>33</v>
      </c>
      <c r="B28" s="35">
        <f>D7</f>
        <v>56000</v>
      </c>
      <c r="C28" s="35">
        <f>SUM(B27:B28)</f>
        <v>86000</v>
      </c>
      <c r="D28" s="1"/>
    </row>
    <row r="29" spans="1:5" ht="28.5" x14ac:dyDescent="0.25">
      <c r="A29" s="2" t="s">
        <v>34</v>
      </c>
      <c r="C29" s="23">
        <f>C25-C28</f>
        <v>54000</v>
      </c>
      <c r="D29" s="1"/>
    </row>
    <row r="30" spans="1:5" x14ac:dyDescent="0.25">
      <c r="A30" s="1" t="s">
        <v>35</v>
      </c>
      <c r="C30" s="1">
        <f>C6</f>
        <v>10</v>
      </c>
      <c r="D30" s="1"/>
    </row>
    <row r="31" spans="1:5" x14ac:dyDescent="0.25">
      <c r="A31" s="1" t="s">
        <v>36</v>
      </c>
      <c r="C31" s="24">
        <f>C29/C30</f>
        <v>5400</v>
      </c>
    </row>
    <row r="32" spans="1:5" x14ac:dyDescent="0.25">
      <c r="A32" s="25"/>
    </row>
    <row r="33" spans="1:4" x14ac:dyDescent="0.25">
      <c r="A33" s="1" t="s">
        <v>37</v>
      </c>
      <c r="C33" s="23">
        <f>E5</f>
        <v>3000</v>
      </c>
    </row>
    <row r="34" spans="1:4" x14ac:dyDescent="0.25">
      <c r="A34" s="1" t="s">
        <v>38</v>
      </c>
      <c r="C34" s="23">
        <f>D5</f>
        <v>7000</v>
      </c>
      <c r="D34" s="1"/>
    </row>
    <row r="36" spans="1:4" ht="15.75" thickBot="1" x14ac:dyDescent="0.3"/>
    <row r="37" spans="1:4" ht="15.75" thickBot="1" x14ac:dyDescent="0.3">
      <c r="A37" s="10"/>
      <c r="B37" s="11" t="s">
        <v>4</v>
      </c>
      <c r="C37" s="11" t="s">
        <v>5</v>
      </c>
      <c r="D37" s="11" t="s">
        <v>6</v>
      </c>
    </row>
    <row r="38" spans="1:4" ht="15.75" thickBot="1" x14ac:dyDescent="0.3">
      <c r="A38" s="12" t="s">
        <v>39</v>
      </c>
      <c r="B38" s="26">
        <f>C31</f>
        <v>5400</v>
      </c>
      <c r="C38" s="26">
        <f>C34</f>
        <v>7000</v>
      </c>
      <c r="D38" s="26">
        <f>C33</f>
        <v>3000</v>
      </c>
    </row>
    <row r="39" spans="1:4" ht="29.25" thickBot="1" x14ac:dyDescent="0.3">
      <c r="A39" s="12" t="s">
        <v>23</v>
      </c>
      <c r="B39" s="20">
        <f>C17</f>
        <v>14</v>
      </c>
      <c r="C39" s="20">
        <f>D17</f>
        <v>12</v>
      </c>
      <c r="D39" s="20">
        <f>E17</f>
        <v>20</v>
      </c>
    </row>
    <row r="40" spans="1:4" ht="29.25" thickBot="1" x14ac:dyDescent="0.3">
      <c r="A40" s="12" t="s">
        <v>40</v>
      </c>
      <c r="B40" s="20">
        <f>B38*B39</f>
        <v>75600</v>
      </c>
      <c r="C40" s="20">
        <f t="shared" ref="C40:D40" si="5">C38*C39</f>
        <v>84000</v>
      </c>
      <c r="D40" s="20">
        <f t="shared" si="5"/>
        <v>60000</v>
      </c>
    </row>
    <row r="41" spans="1:4" x14ac:dyDescent="0.25">
      <c r="A41" s="32"/>
      <c r="B41" s="33"/>
      <c r="C41" s="33"/>
      <c r="D41" s="34"/>
    </row>
    <row r="42" spans="1:4" ht="15" customHeight="1" x14ac:dyDescent="0.25">
      <c r="A42" s="27" t="s">
        <v>30</v>
      </c>
      <c r="B42" s="17">
        <f>SUM(B40:D40)</f>
        <v>219600</v>
      </c>
      <c r="C42" s="2"/>
      <c r="D42" s="29"/>
    </row>
    <row r="43" spans="1:4" ht="15" customHeight="1" x14ac:dyDescent="0.25">
      <c r="A43" s="27" t="s">
        <v>41</v>
      </c>
      <c r="B43" s="36">
        <f>Question!D4</f>
        <v>79600</v>
      </c>
      <c r="C43" s="2"/>
      <c r="D43" s="29"/>
    </row>
    <row r="44" spans="1:4" ht="15" customHeight="1" x14ac:dyDescent="0.25">
      <c r="A44" s="27" t="s">
        <v>42</v>
      </c>
      <c r="B44" s="37">
        <f>B42-B43</f>
        <v>140000</v>
      </c>
      <c r="C44" s="2"/>
      <c r="D44" s="29"/>
    </row>
    <row r="45" spans="1:4" ht="15.75" thickBot="1" x14ac:dyDescent="0.3">
      <c r="A45" s="28"/>
      <c r="B45" s="30"/>
      <c r="C45" s="30"/>
      <c r="D45" s="14"/>
    </row>
  </sheetData>
  <mergeCells count="1">
    <mergeCell ref="A41:D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2022-11-24T10:39:27Z</dcterms:modified>
</cp:coreProperties>
</file>