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A9A75451-2909-4D70-B2EB-E5EB1350F7D8}" xr6:coauthVersionLast="47" xr6:coauthVersionMax="47" xr10:uidLastSave="{00000000-0000-0000-0000-000000000000}"/>
  <bookViews>
    <workbookView xWindow="-110" yWindow="-110" windowWidth="19420" windowHeight="10300" xr2:uid="{00000000-000D-0000-FFFF-FFFF00000000}"/>
  </bookViews>
  <sheets>
    <sheet name="Contents" sheetId="1" r:id="rId1"/>
    <sheet name="Table_1" sheetId="2" r:id="rId2"/>
    <sheet name="Table_2" sheetId="3" r:id="rId3"/>
    <sheet name="Table_3" sheetId="4" r:id="rId4"/>
    <sheet name="Table_4" sheetId="5" r:id="rId5"/>
    <sheet name="Table_5" sheetId="6" r:id="rId6"/>
    <sheet name="Table_6" sheetId="7" r:id="rId7"/>
    <sheet name="Table_7" sheetId="8" r:id="rId8"/>
    <sheet name="Table_8" sheetId="9" r:id="rId9"/>
    <sheet name="Table_9" sheetId="10" r:id="rId10"/>
    <sheet name="Table_10" sheetId="11" r:id="rId11"/>
    <sheet name="Note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A13" i="1"/>
  <c r="A12" i="1"/>
  <c r="A11" i="1"/>
  <c r="A10" i="1"/>
  <c r="A9" i="1"/>
  <c r="A8" i="1"/>
  <c r="A7" i="1"/>
  <c r="A6" i="1"/>
  <c r="A5" i="1"/>
  <c r="A4" i="1"/>
  <c r="A3" i="1"/>
</calcChain>
</file>

<file path=xl/sharedStrings.xml><?xml version="1.0" encoding="utf-8"?>
<sst xmlns="http://schemas.openxmlformats.org/spreadsheetml/2006/main" count="5600" uniqueCount="198">
  <si>
    <t>Progression statistics 2025</t>
  </si>
  <si>
    <t>This release presents a summary of progression from National 4 to National 5, re-sitting National 5, National 5 to Higher, re-sitting Higher, and Higher to Advanced Higher in 2025</t>
  </si>
  <si>
    <t>Reference: 25PROG</t>
  </si>
  <si>
    <t>Release date: 27 January 2026</t>
  </si>
  <si>
    <t>Contact name: Chris Boulter</t>
  </si>
  <si>
    <t>Contact email: data.analytics@sqa.org.uk</t>
  </si>
  <si>
    <t>National 4 subject</t>
  </si>
  <si>
    <t>National 5 subject</t>
  </si>
  <si>
    <t>Total learners progressing 2024 to 2025</t>
  </si>
  <si>
    <t>National 4 subject entries in 2024</t>
  </si>
  <si>
    <t>Proportion progressing 2024 to 2025</t>
  </si>
  <si>
    <t>National 5 subject entries in 2025</t>
  </si>
  <si>
    <t>Proportion of 2025 with prior attainment</t>
  </si>
  <si>
    <t>Total learners progressing 2023 to 2024</t>
  </si>
  <si>
    <t>National 4 subject entries in 2023</t>
  </si>
  <si>
    <t>Proportion progressing 2023 to 2024</t>
  </si>
  <si>
    <t>National 5 subject entries in 2024</t>
  </si>
  <si>
    <t>Proportion of 2024 with prior attainment</t>
  </si>
  <si>
    <t>Total learners progressing 2022 to 2023</t>
  </si>
  <si>
    <t>National 4 subject entries in 2022</t>
  </si>
  <si>
    <t>Proportion progressing 2022 to 2023</t>
  </si>
  <si>
    <t>National 5 subject entries in 2023</t>
  </si>
  <si>
    <t>Proportion of 2023 with prior attainment</t>
  </si>
  <si>
    <t>Administration and IT</t>
  </si>
  <si>
    <t>Applications of Mathematics</t>
  </si>
  <si>
    <t>Mathematics</t>
  </si>
  <si>
    <t>Art and Design</t>
  </si>
  <si>
    <t>Biology</t>
  </si>
  <si>
    <t>Business</t>
  </si>
  <si>
    <t>Business Management</t>
  </si>
  <si>
    <t>Care</t>
  </si>
  <si>
    <t>[c]</t>
  </si>
  <si>
    <t>Chemistry</t>
  </si>
  <si>
    <t>Chinese Languages</t>
  </si>
  <si>
    <t>Classical Studies</t>
  </si>
  <si>
    <t>Computing Science</t>
  </si>
  <si>
    <t>Design and Manufacture</t>
  </si>
  <si>
    <t>Drama</t>
  </si>
  <si>
    <t>Engineering Science</t>
  </si>
  <si>
    <t>English</t>
  </si>
  <si>
    <t>English for Speakers of Other Languages</t>
  </si>
  <si>
    <t>Environmental Science</t>
  </si>
  <si>
    <t>Fashion and Textile Technology</t>
  </si>
  <si>
    <t>French</t>
  </si>
  <si>
    <t>Gaelic (Learners)</t>
  </si>
  <si>
    <t>Geography</t>
  </si>
  <si>
    <t>German</t>
  </si>
  <si>
    <t>Graphic Communication</t>
  </si>
  <si>
    <t>Gàidhlig</t>
  </si>
  <si>
    <t>Health and Food Technology</t>
  </si>
  <si>
    <t>History</t>
  </si>
  <si>
    <t>Italian</t>
  </si>
  <si>
    <t>Latin</t>
  </si>
  <si>
    <t>Media</t>
  </si>
  <si>
    <t>Modern Studies</t>
  </si>
  <si>
    <t>Music</t>
  </si>
  <si>
    <t>Music Technology</t>
  </si>
  <si>
    <t>People and Society</t>
  </si>
  <si>
    <t>[low]</t>
  </si>
  <si>
    <t>Physical Education</t>
  </si>
  <si>
    <t>Physics</t>
  </si>
  <si>
    <t>Practical Cookery</t>
  </si>
  <si>
    <t>Practical Electronics</t>
  </si>
  <si>
    <t>Practical Metalworking</t>
  </si>
  <si>
    <t>Practical Woodworking</t>
  </si>
  <si>
    <t>Religious, Moral and Philosophical Studies</t>
  </si>
  <si>
    <t>Science</t>
  </si>
  <si>
    <t>Spanish</t>
  </si>
  <si>
    <t>Urdu</t>
  </si>
  <si>
    <t>Total learners re-sitting 2024 to 2025</t>
  </si>
  <si>
    <t>Proportion re-sitting 2024 to 2025</t>
  </si>
  <si>
    <t xml:space="preserve"> National 5 subject entries in 2025</t>
  </si>
  <si>
    <t>Total learners re-sitting 2023 to 2024</t>
  </si>
  <si>
    <t>Proportion re-sitting 2023 to 2024</t>
  </si>
  <si>
    <t xml:space="preserve"> National 5 subject entries in 2024</t>
  </si>
  <si>
    <t>Total learners re-sitting 2022 to 2023</t>
  </si>
  <si>
    <t>National 5 subject entries in 2022</t>
  </si>
  <si>
    <t>Proportion re-sitting 2022 to 2023</t>
  </si>
  <si>
    <t xml:space="preserve"> National 5 subject entries in 2023</t>
  </si>
  <si>
    <t>Accounting</t>
  </si>
  <si>
    <t>Dance</t>
  </si>
  <si>
    <t>Economics</t>
  </si>
  <si>
    <t>Hospitality: Practical Cake Craft</t>
  </si>
  <si>
    <t>[z]</t>
  </si>
  <si>
    <t>Hospitality: Practical Cookery</t>
  </si>
  <si>
    <t>Philosophy</t>
  </si>
  <si>
    <t>Practical Cake Craft</t>
  </si>
  <si>
    <t>Psychology</t>
  </si>
  <si>
    <t>Sociology</t>
  </si>
  <si>
    <t>Higher subject</t>
  </si>
  <si>
    <t>Higher subject entries in 2025</t>
  </si>
  <si>
    <t>Higher subject entries in 2024</t>
  </si>
  <si>
    <t>Higher subject entries in 2023</t>
  </si>
  <si>
    <t>Photography</t>
  </si>
  <si>
    <t>Human Biology</t>
  </si>
  <si>
    <t>Politics</t>
  </si>
  <si>
    <t xml:space="preserve"> Higher subject entries in 2025</t>
  </si>
  <si>
    <t xml:space="preserve"> Higher subject entries in 2024</t>
  </si>
  <si>
    <t>Higher subject entries in 2022</t>
  </si>
  <si>
    <t xml:space="preserve"> Higher subject entries in 2023</t>
  </si>
  <si>
    <t>Childcare and Development</t>
  </si>
  <si>
    <t>Advanced Higher subject</t>
  </si>
  <si>
    <t>Advanced Higher subject entries in 2025</t>
  </si>
  <si>
    <t>Advanced Higher subject entries in 2024</t>
  </si>
  <si>
    <t>Advanced Higher subject entries in 2023</t>
  </si>
  <si>
    <t>Art and Design (Design)</t>
  </si>
  <si>
    <t>Art and Design (Expressive)</t>
  </si>
  <si>
    <t>Mathematics of Mechanics</t>
  </si>
  <si>
    <t>Statistics</t>
  </si>
  <si>
    <t>Music: Portfolio</t>
  </si>
  <si>
    <t>2025 National 5 grade A</t>
  </si>
  <si>
    <t>2025 National 5 grade B</t>
  </si>
  <si>
    <t>2025 National 5 grade C</t>
  </si>
  <si>
    <t>2025 National 5 grade D</t>
  </si>
  <si>
    <t>2025 National 5 No Award</t>
  </si>
  <si>
    <t>Row total</t>
  </si>
  <si>
    <t>2024 National 5 grade</t>
  </si>
  <si>
    <t>A</t>
  </si>
  <si>
    <t>B</t>
  </si>
  <si>
    <t>C</t>
  </si>
  <si>
    <t>D</t>
  </si>
  <si>
    <t>No Award</t>
  </si>
  <si>
    <t>2025 Higher grade A</t>
  </si>
  <si>
    <t>2025 Higher grade B</t>
  </si>
  <si>
    <t>2025 Higher grade C</t>
  </si>
  <si>
    <t>2025 Higher grade D</t>
  </si>
  <si>
    <t>2025 Higher No Award</t>
  </si>
  <si>
    <t>2024 Higher grade</t>
  </si>
  <si>
    <t>2025 Advanced Higher grade A</t>
  </si>
  <si>
    <t>2025 Advanced Higher grade B</t>
  </si>
  <si>
    <t>2025 Advanced Higher grade C</t>
  </si>
  <si>
    <t>2025 Advanced Higher grade D</t>
  </si>
  <si>
    <t>2025 Advanced Higher No Award</t>
  </si>
  <si>
    <t>This worksheet contains one table.</t>
  </si>
  <si>
    <t>Some shorthand is used in this table, [c] where the value is suppressed to protect against the risk of disclosure of personal information and [low] for a value less than 0.05%.</t>
  </si>
  <si>
    <t>Some shorthand is used in this table, [c] where the value is suppressed to protect against the risk of disclosure of personal information, [z] for not applicable and [low] for a value less than 0.05%.</t>
  </si>
  <si>
    <t>No shorthands are used in this table.</t>
  </si>
  <si>
    <t>Some shorthand is used in this table, [c] where the value is suppressed to protect against the risk of disclosure of personal information and [z] for not applicable.</t>
  </si>
  <si>
    <t>Note number</t>
  </si>
  <si>
    <t>Note text</t>
  </si>
  <si>
    <t>[note 1]</t>
  </si>
  <si>
    <t>The 'Total learners progressing' columns are the total number of learners progressing from the lower qualification level to the higher qualification level between the stated years.</t>
  </si>
  <si>
    <t>[note 2]</t>
  </si>
  <si>
    <t>The 'Total learners re-sitting' columns are the total number of learners re-sitting the named qualification between the stated years.</t>
  </si>
  <si>
    <t>[note 3]</t>
  </si>
  <si>
    <t>The 'National 4, National 5, Higher subject entries' columns are the number of learners entered at the lower qualification level in the stated year.</t>
  </si>
  <si>
    <t>[note 4]</t>
  </si>
  <si>
    <t>The 'Proportion progressing' columns for the stated years are the proportion of learners who were entered at the lower qualification level who were then, one year later, entered at the higher qualification level.</t>
  </si>
  <si>
    <t>[note 5]</t>
  </si>
  <si>
    <t>The 'Proportion re-sitting' columns for the stated years are the proportion of learners who went on to re-sit the named qualification, one year later.</t>
  </si>
  <si>
    <t>[note 6]</t>
  </si>
  <si>
    <t>The 'Proportion with prior attainment' columns for the stated years are the proportion of learners who were entered at the higher qualification level who had, one year earlier, been entered at the lower qualification level. In the case of re-sits, they are the proportion of learners who were re-sitting the named qualification from the previous year.</t>
  </si>
  <si>
    <t>[note 7]</t>
  </si>
  <si>
    <t>Any numbers of learners figures between one and nine (inclusive) have been suppressed to protect against the risk of disclosure of personal information. They are marked up with the shorthand [c]. Remaining figures are rounded to the nearest ten.</t>
  </si>
  <si>
    <t>[note 8]</t>
  </si>
  <si>
    <t>If the number of learners figures have been suppressed, then all of their associated percentage figures are also suppressed.</t>
  </si>
  <si>
    <t>[note 9]</t>
  </si>
  <si>
    <t>Courses that had fewer than 500 learners progressing, have had further suppression applied to small percentage figures for each of the grades A to No Award. Therefore, the use of the shorthand [c] for a grade percentage represents a figure that is greater than or equal to zero, and less than or equal to the smallest reported percentage value from across the other grades for that course.</t>
  </si>
  <si>
    <t>[note 10]</t>
  </si>
  <si>
    <t>The shorthand [z] is used where no learners have progressed between the named course(s).</t>
  </si>
  <si>
    <t>[note 11]</t>
  </si>
  <si>
    <t>Percentages are calculated using figures prior to rounding. Percentages are rounded to the nearest whole number, with a value greater than zero and less than 0.5% marked up with the shorthand [low].</t>
  </si>
  <si>
    <t>[note 12]</t>
  </si>
  <si>
    <t>Total values of rows are calculated using figures prior to rounding; the sum of rounded figures may differ from the total reported.</t>
  </si>
  <si>
    <t>[note 13]</t>
  </si>
  <si>
    <t>In the majority of cases, this publication reports on progressions between identically named, or very similarly named, subject courses that exist at more than one level. Similarly named subjects include progressions between: Mathematics courses and Applications of Mathematics courses. Higher Mathematics and Advanced Higher Mathematics of Mechanics. Biology courses and Human Biology courses.</t>
  </si>
  <si>
    <t>[note 14]</t>
  </si>
  <si>
    <t>Where a subject exists at only one level, consideration is given to whether it can be categorised to be within the same discipline as another subject. For a subject in a similar discipline, we scrutinise the course specification documents to determine whether the two courses are connected in terms of levels of ‘Recommended Entry’ or ‘Progression’. In addition, we examine the number of learners and proportions of learners progressing to ensure that any reported statistical figures are sufficiently large so that they are not suppressed in the publication. For a subject that exists at only one level, no more than three other subjects are included for either progression to, or from, that subject.</t>
  </si>
  <si>
    <t>[note 15]</t>
  </si>
  <si>
    <t>The course progressions of subjects which exist at only one level, that are included in this publication are: National 4 Science to each of National 5 Chemistry, National 5 Biology, and National 5 Physics. National 4 People and Society to National 5 Modern Studies. National 5 Art and Design to Higher Photography. National 5 Modern Studies to Higher Politics. Higher Politics to Advanced Higher Modern Studies. Higher Mathematics to Advanced Higher Statistics</t>
  </si>
  <si>
    <t>[note 16]</t>
  </si>
  <si>
    <t>Figures for courses available in different languages are combined and reported as a single course. These courses are: Mandarin (Traditional), Mandarin (Simplified) and Cantonese are reported as Chinese Languages. Mathematics and Matamataig are reported as Mathematics. Applications of Mathematics and Gnìomhachas Matamataigs are reported as Applications of Mathematics. Geography and Cruinn-eòlas are reported as Geography. History and Eachdraidh are reported as History. Modern Studies and Nuadh-eòlas are reported as Modern Studies. Biology and Bith-eòlas at National 4 are reported as Biology.</t>
  </si>
  <si>
    <t>[note 17]</t>
  </si>
  <si>
    <t>Progression from National 4 to National 5 is reported as the number of learners progressing from any National 4 result to each of the available National 5 grades (A to No Award). Only learners who have been entered at National 4 in the earlier academic year and an A to No Award grade at National 5 in the following academic year for the subjects in the progression pathway are included in the calculations.</t>
  </si>
  <si>
    <t>[note 18]</t>
  </si>
  <si>
    <t>Progression from National 5 to Higher and Higher to Advanced Higher is reported as the percentage of learners progressing from the individual given grades (A to No Award) at the lower level to each of the available grades (A to No Award) at the higher level. An example is progression from a grade A in National 5 to each of the grades (A to No Award) at Higher. Only learners who have an A to No Award grade at the lower level in the earlier academic year and an A to No Award grade at the higher level in the following academic year for the subjects in the progression pathway are included in the calculations.</t>
  </si>
  <si>
    <t>[note 19]</t>
  </si>
  <si>
    <t>Figures for re-sitting either National 5 or Higher are reported for learners who gained, for the same qualification, any of the given grades (A to No Award) in one year and then any of the given grades (A to No Award) in the following year.</t>
  </si>
  <si>
    <t>[note 20]</t>
  </si>
  <si>
    <t>SQA external assessments returned in 2022, but significant assessment modifications were put in place with the aim to increase learning and teaching time. The course assessment modifications were retained for 2023. In 2024, SQA returned to full course assessment for many of the graded National Qualifications. The different awarding arrangements in place between 2020 and 2024 mean that it is not possible to compare attainment between years without full consideration of this contextual information.</t>
  </si>
  <si>
    <t>[note 21]</t>
  </si>
  <si>
    <t>The data show learner attainment between two consecutive academic years for large groups of learners. It does not take individual circumstances of any learner into account. This means it should not be used to make future study choices for a particular learner, for any subject or qualification level.</t>
  </si>
  <si>
    <t>[note 22]</t>
  </si>
  <si>
    <t>[note 23]</t>
  </si>
  <si>
    <t>The data in these tables can be explored using the Progression Statistics interactive web app that can be found at https://qualifications.shinyapps.io/nq_progression/</t>
  </si>
  <si>
    <t>[note 24]</t>
  </si>
  <si>
    <t>This is the third time progression statistics have been published as official statistics in development. This publication focuses on different characteristics of the data to the 2024 and 2023 progression statistics publications. To ensure that the statistics are developed in a useful way, we invite users to provide their views and feedback on future developments or improvements that could be made. If you have comments or questions, please contact us: data.analytics@sqa.org.uk</t>
  </si>
  <si>
    <t>Table 1: Learners progressing from National 4 to National 5</t>
  </si>
  <si>
    <t>Table 2: Learners re-sitting National 5</t>
  </si>
  <si>
    <t>Table 3: Learners progressing from National 5 to Higher</t>
  </si>
  <si>
    <t>Table 4: Learners re-sitting Higher</t>
  </si>
  <si>
    <t>Table 5: Learners progressing from Higher to Advanced Higher</t>
  </si>
  <si>
    <t>Table 6: National 4 to National 5 grade breakdown</t>
  </si>
  <si>
    <t>Table 7: Re-sitting National 5 grade breakdown</t>
  </si>
  <si>
    <t>Table 8: National 5 to Higher grade breakdown</t>
  </si>
  <si>
    <t>Table 9: Re-sitting Higher grade breakdown</t>
  </si>
  <si>
    <t>Table 10: Higher to Advanced Higher grade breakdown</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</si>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</sst>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 x14ac:knownFonts="1">
    <font>
      <sz val="12"/>
      <color rgb="FF000000"/>
      <name val="Arial"/>
    </font>
    <font>
      <b/>
      <sz val="14"/>
      <color rgb="FF000000"/>
      <name val="Arial"/>
    </font>
    <font>
      <u/>
      <sz val="12"/>
      <color rgb="FF0000EE"/>
      <name val="Arial"/>
    </font>
    <font>
      <b/>
      <sz val="12"/>
      <color rgb="FF000000"/>
      <name val="Arial"/>
    </font>
    <font>
      <u/>
      <sz val="12"/>
      <color theme="10"/>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xf numFmtId="0" fontId="3"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2" fillId="0" borderId="0" xfId="0" applyFont="1" applyAlignment="1">
      <alignment vertical="top" wrapText="1"/>
    </xf>
    <xf numFmtId="0" fontId="0" fillId="0" borderId="0" xfId="0" applyAlignment="1">
      <alignment vertical="top" wrapText="1"/>
    </xf>
    <xf numFmtId="0" fontId="4" fillId="0" borderId="0" xfId="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learners_progressing_from_national_4_to_national_5" displayName="table_1_learners_progressing_from_national_4_to_national_5" ref="A4:Q51" totalsRowShown="0">
  <tableColumns count="17">
    <tableColumn id="1" xr3:uid="{00000000-0010-0000-0000-000001000000}" name="National 4 subject"/>
    <tableColumn id="2" xr3:uid="{00000000-0010-0000-0000-000002000000}" name="National 5 subject"/>
    <tableColumn id="3" xr3:uid="{00000000-0010-0000-0000-000003000000}" name="Total learners progressing 2024 to 2025"/>
    <tableColumn id="4" xr3:uid="{00000000-0010-0000-0000-000004000000}" name="National 4 subject entries in 2024"/>
    <tableColumn id="5" xr3:uid="{00000000-0010-0000-0000-000005000000}" name="Proportion progressing 2024 to 2025"/>
    <tableColumn id="6" xr3:uid="{00000000-0010-0000-0000-000006000000}" name="National 5 subject entries in 2025"/>
    <tableColumn id="7" xr3:uid="{00000000-0010-0000-0000-000007000000}" name="Proportion of 2025 with prior attainment"/>
    <tableColumn id="8" xr3:uid="{00000000-0010-0000-0000-000008000000}" name="Total learners progressing 2023 to 2024"/>
    <tableColumn id="9" xr3:uid="{00000000-0010-0000-0000-000009000000}" name="National 4 subject entries in 2023"/>
    <tableColumn id="10" xr3:uid="{00000000-0010-0000-0000-00000A000000}" name="Proportion progressing 2023 to 2024"/>
    <tableColumn id="11" xr3:uid="{00000000-0010-0000-0000-00000B000000}" name="National 5 subject entries in 2024"/>
    <tableColumn id="12" xr3:uid="{00000000-0010-0000-0000-00000C000000}" name="Proportion of 2024 with prior attainment"/>
    <tableColumn id="13" xr3:uid="{00000000-0010-0000-0000-00000D000000}" name="Total learners progressing 2022 to 2023"/>
    <tableColumn id="14" xr3:uid="{00000000-0010-0000-0000-00000E000000}" name="National 4 subject entries in 2022"/>
    <tableColumn id="15" xr3:uid="{00000000-0010-0000-0000-00000F000000}" name="Proportion progressing 2022 to 2023"/>
    <tableColumn id="16" xr3:uid="{00000000-0010-0000-0000-000010000000}" name="National 5 subject entries in 2023"/>
    <tableColumn id="17" xr3:uid="{00000000-0010-0000-0000-000011000000}" name="Proportion of 2023 with prior attainment"/>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higher_to_advanced_higher_grade_breakdown" displayName="table_10_higher_to_advanced_higher_grade_breakdown" ref="A4:I184" totalsRowShown="0">
  <tableColumns count="9">
    <tableColumn id="1" xr3:uid="{00000000-0010-0000-0900-000001000000}" name="Higher subject"/>
    <tableColumn id="2" xr3:uid="{00000000-0010-0000-0900-000002000000}" name="Advanced Higher subject"/>
    <tableColumn id="3" xr3:uid="{00000000-0010-0000-0900-000003000000}" name="2024 Higher grade"/>
    <tableColumn id="4" xr3:uid="{00000000-0010-0000-0900-000004000000}" name="2025 Advanced Higher grade A"/>
    <tableColumn id="5" xr3:uid="{00000000-0010-0000-0900-000005000000}" name="2025 Advanced Higher grade B"/>
    <tableColumn id="6" xr3:uid="{00000000-0010-0000-0900-000006000000}" name="2025 Advanced Higher grade C"/>
    <tableColumn id="7" xr3:uid="{00000000-0010-0000-0900-000007000000}" name="2025 Advanced Higher grade D"/>
    <tableColumn id="8" xr3:uid="{00000000-0010-0000-0900-000008000000}" name="2025 Advanced Higher No Award"/>
    <tableColumn id="9" xr3:uid="{00000000-0010-0000-0900-000009000000}" name="Row total"/>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notes_accompanying_this_release" displayName="notes_accompanying_this_release" ref="A3:B27" totalsRowShown="0">
  <tableColumns count="2">
    <tableColumn id="1" xr3:uid="{00000000-0010-0000-0A00-000001000000}" name="Note number"/>
    <tableColumn id="2" xr3:uid="{00000000-0010-0000-0A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learners_re_sitting_national_5" displayName="table_2_learners_re_sitting_national_5" ref="A4:P54" totalsRowShown="0">
  <tableColumns count="16">
    <tableColumn id="1" xr3:uid="{00000000-0010-0000-0100-000001000000}" name="National 5 subject"/>
    <tableColumn id="2" xr3:uid="{00000000-0010-0000-0100-000002000000}" name="Total learners re-sitting 2024 to 2025"/>
    <tableColumn id="3" xr3:uid="{00000000-0010-0000-0100-000003000000}" name="National 5 subject entries in 2024"/>
    <tableColumn id="4" xr3:uid="{00000000-0010-0000-0100-000004000000}" name="Proportion re-sitting 2024 to 2025"/>
    <tableColumn id="5" xr3:uid="{00000000-0010-0000-0100-000005000000}" name=" National 5 subject entries in 2025"/>
    <tableColumn id="6" xr3:uid="{00000000-0010-0000-0100-000006000000}" name="Proportion of 2025 with prior attainment"/>
    <tableColumn id="7" xr3:uid="{00000000-0010-0000-0100-000007000000}" name="Total learners re-sitting 2023 to 2024"/>
    <tableColumn id="8" xr3:uid="{00000000-0010-0000-0100-000008000000}" name="National 5 subject entries in 2023"/>
    <tableColumn id="9" xr3:uid="{00000000-0010-0000-0100-000009000000}" name="Proportion re-sitting 2023 to 2024"/>
    <tableColumn id="10" xr3:uid="{00000000-0010-0000-0100-00000A000000}" name=" National 5 subject entries in 2024"/>
    <tableColumn id="11" xr3:uid="{00000000-0010-0000-0100-00000B000000}" name="Proportion of 2024 with prior attainment"/>
    <tableColumn id="12" xr3:uid="{00000000-0010-0000-0100-00000C000000}" name="Total learners re-sitting 2022 to 2023"/>
    <tableColumn id="13" xr3:uid="{00000000-0010-0000-0100-00000D000000}" name="National 5 subject entries in 2022"/>
    <tableColumn id="14" xr3:uid="{00000000-0010-0000-0100-00000E000000}" name="Proportion re-sitting 2022 to 2023"/>
    <tableColumn id="15" xr3:uid="{00000000-0010-0000-0100-00000F000000}" name=" National 5 subject entries in 2023"/>
    <tableColumn id="16" xr3:uid="{00000000-0010-0000-0100-000010000000}" name="Proportion of 2023 with prior attainment"/>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learners_progressing_from_national_5_to_higher" displayName="table_3_learners_progressing_from_national_5_to_higher" ref="A4:Q52" totalsRowShown="0">
  <tableColumns count="17">
    <tableColumn id="1" xr3:uid="{00000000-0010-0000-0200-000001000000}" name="National 5 subject"/>
    <tableColumn id="2" xr3:uid="{00000000-0010-0000-0200-000002000000}" name="Higher subject"/>
    <tableColumn id="3" xr3:uid="{00000000-0010-0000-0200-000003000000}" name="Total learners progressing 2024 to 2025"/>
    <tableColumn id="4" xr3:uid="{00000000-0010-0000-0200-000004000000}" name="National 5 subject entries in 2024"/>
    <tableColumn id="5" xr3:uid="{00000000-0010-0000-0200-000005000000}" name="Proportion progressing 2024 to 2025"/>
    <tableColumn id="6" xr3:uid="{00000000-0010-0000-0200-000006000000}" name="Higher subject entries in 2025"/>
    <tableColumn id="7" xr3:uid="{00000000-0010-0000-0200-000007000000}" name="Proportion of 2025 with prior attainment"/>
    <tableColumn id="8" xr3:uid="{00000000-0010-0000-0200-000008000000}" name="Total learners progressing 2023 to 2024"/>
    <tableColumn id="9" xr3:uid="{00000000-0010-0000-0200-000009000000}" name="National 5 subject entries in 2023"/>
    <tableColumn id="10" xr3:uid="{00000000-0010-0000-0200-00000A000000}" name="Proportion progressing 2023 to 2024"/>
    <tableColumn id="11" xr3:uid="{00000000-0010-0000-0200-00000B000000}" name="Higher subject entries in 2024"/>
    <tableColumn id="12" xr3:uid="{00000000-0010-0000-0200-00000C000000}" name="Proportion of 2024 with prior attainment"/>
    <tableColumn id="13" xr3:uid="{00000000-0010-0000-0200-00000D000000}" name="Total learners progressing 2022 to 2023"/>
    <tableColumn id="14" xr3:uid="{00000000-0010-0000-0200-00000E000000}" name="National 5 subject entries in 2022"/>
    <tableColumn id="15" xr3:uid="{00000000-0010-0000-0200-00000F000000}" name="Proportion progressing 2022 to 2023"/>
    <tableColumn id="16" xr3:uid="{00000000-0010-0000-0200-000010000000}" name="Higher subject entries in 2023"/>
    <tableColumn id="17" xr3:uid="{00000000-0010-0000-0200-000011000000}" name="Proportion of 2023 with prior attainmen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learners_re_sitting_higher" displayName="table_4_learners_re_sitting_higher" ref="A4:P51" totalsRowShown="0">
  <tableColumns count="16">
    <tableColumn id="1" xr3:uid="{00000000-0010-0000-0300-000001000000}" name="Higher subject"/>
    <tableColumn id="2" xr3:uid="{00000000-0010-0000-0300-000002000000}" name="Total learners re-sitting 2024 to 2025"/>
    <tableColumn id="3" xr3:uid="{00000000-0010-0000-0300-000003000000}" name="Higher subject entries in 2024"/>
    <tableColumn id="4" xr3:uid="{00000000-0010-0000-0300-000004000000}" name="Proportion re-sitting 2024 to 2025"/>
    <tableColumn id="5" xr3:uid="{00000000-0010-0000-0300-000005000000}" name=" Higher subject entries in 2025"/>
    <tableColumn id="6" xr3:uid="{00000000-0010-0000-0300-000006000000}" name="Proportion of 2025 with prior attainment"/>
    <tableColumn id="7" xr3:uid="{00000000-0010-0000-0300-000007000000}" name="Total learners re-sitting 2023 to 2024"/>
    <tableColumn id="8" xr3:uid="{00000000-0010-0000-0300-000008000000}" name="Higher subject entries in 2023"/>
    <tableColumn id="9" xr3:uid="{00000000-0010-0000-0300-000009000000}" name="Proportion re-sitting 2023 to 2024"/>
    <tableColumn id="10" xr3:uid="{00000000-0010-0000-0300-00000A000000}" name=" Higher subject entries in 2024"/>
    <tableColumn id="11" xr3:uid="{00000000-0010-0000-0300-00000B000000}" name="Proportion of 2024 with prior attainment"/>
    <tableColumn id="12" xr3:uid="{00000000-0010-0000-0300-00000C000000}" name="Total learners re-sitting 2022 to 2023"/>
    <tableColumn id="13" xr3:uid="{00000000-0010-0000-0300-00000D000000}" name="Higher subject entries in 2022"/>
    <tableColumn id="14" xr3:uid="{00000000-0010-0000-0300-00000E000000}" name="Proportion re-sitting 2022 to 2023"/>
    <tableColumn id="15" xr3:uid="{00000000-0010-0000-0300-00000F000000}" name=" Higher subject entries in 2023"/>
    <tableColumn id="16" xr3:uid="{00000000-0010-0000-0300-000010000000}" name="Proportion of 2023 with prior attainment"/>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learners_progressing_from_higher_to_advanced_higher" displayName="table_5_learners_progressing_from_higher_to_advanced_higher" ref="A4:Q40" totalsRowShown="0">
  <tableColumns count="17">
    <tableColumn id="1" xr3:uid="{00000000-0010-0000-0400-000001000000}" name="Higher subject"/>
    <tableColumn id="2" xr3:uid="{00000000-0010-0000-0400-000002000000}" name="Advanced Higher subject"/>
    <tableColumn id="3" xr3:uid="{00000000-0010-0000-0400-000003000000}" name="Total learners progressing 2024 to 2025"/>
    <tableColumn id="4" xr3:uid="{00000000-0010-0000-0400-000004000000}" name="Higher subject entries in 2024"/>
    <tableColumn id="5" xr3:uid="{00000000-0010-0000-0400-000005000000}" name="Proportion progressing 2024 to 2025"/>
    <tableColumn id="6" xr3:uid="{00000000-0010-0000-0400-000006000000}" name="Advanced Higher subject entries in 2025"/>
    <tableColumn id="7" xr3:uid="{00000000-0010-0000-0400-000007000000}" name="Proportion of 2025 with prior attainment"/>
    <tableColumn id="8" xr3:uid="{00000000-0010-0000-0400-000008000000}" name="Total learners progressing 2023 to 2024"/>
    <tableColumn id="9" xr3:uid="{00000000-0010-0000-0400-000009000000}" name="Higher subject entries in 2023"/>
    <tableColumn id="10" xr3:uid="{00000000-0010-0000-0400-00000A000000}" name="Proportion progressing 2023 to 2024"/>
    <tableColumn id="11" xr3:uid="{00000000-0010-0000-0400-00000B000000}" name="Advanced Higher subject entries in 2024"/>
    <tableColumn id="12" xr3:uid="{00000000-0010-0000-0400-00000C000000}" name="Proportion of 2024 with prior attainment"/>
    <tableColumn id="13" xr3:uid="{00000000-0010-0000-0400-00000D000000}" name="Total learners progressing 2022 to 2023"/>
    <tableColumn id="14" xr3:uid="{00000000-0010-0000-0400-00000E000000}" name="Higher subject entries in 2022"/>
    <tableColumn id="15" xr3:uid="{00000000-0010-0000-0400-00000F000000}" name="Proportion progressing 2022 to 2023"/>
    <tableColumn id="16" xr3:uid="{00000000-0010-0000-0400-000010000000}" name="Advanced Higher subject entries in 2023"/>
    <tableColumn id="17" xr3:uid="{00000000-0010-0000-0400-000011000000}" name="Proportion of 2023 with prior attainment"/>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national_4_to_national_5_grade_breakdown" displayName="table_6_national_4_to_national_5_grade_breakdown" ref="A4:H51" totalsRowShown="0">
  <tableColumns count="8">
    <tableColumn id="1" xr3:uid="{00000000-0010-0000-0500-000001000000}" name="National 4 subject"/>
    <tableColumn id="2" xr3:uid="{00000000-0010-0000-0500-000002000000}" name="National 5 subject"/>
    <tableColumn id="3" xr3:uid="{00000000-0010-0000-0500-000003000000}" name="2025 National 5 grade A"/>
    <tableColumn id="4" xr3:uid="{00000000-0010-0000-0500-000004000000}" name="2025 National 5 grade B"/>
    <tableColumn id="5" xr3:uid="{00000000-0010-0000-0500-000005000000}" name="2025 National 5 grade C"/>
    <tableColumn id="6" xr3:uid="{00000000-0010-0000-0500-000006000000}" name="2025 National 5 grade D"/>
    <tableColumn id="7" xr3:uid="{00000000-0010-0000-0500-000007000000}" name="2025 National 5 No Award"/>
    <tableColumn id="8" xr3:uid="{00000000-0010-0000-0500-000008000000}" name="Row total"/>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re_sitting_national_5_grade_breakdown" displayName="table_7_re_sitting_national_5_grade_breakdown" ref="A4:H254" totalsRowShown="0">
  <tableColumns count="8">
    <tableColumn id="1" xr3:uid="{00000000-0010-0000-0600-000001000000}" name="National 5 subject"/>
    <tableColumn id="2" xr3:uid="{00000000-0010-0000-0600-000002000000}" name="2024 National 5 grade"/>
    <tableColumn id="3" xr3:uid="{00000000-0010-0000-0600-000003000000}" name="2025 National 5 grade A"/>
    <tableColumn id="4" xr3:uid="{00000000-0010-0000-0600-000004000000}" name="2025 National 5 grade B"/>
    <tableColumn id="5" xr3:uid="{00000000-0010-0000-0600-000005000000}" name="2025 National 5 grade C"/>
    <tableColumn id="6" xr3:uid="{00000000-0010-0000-0600-000006000000}" name="2025 National 5 grade D"/>
    <tableColumn id="7" xr3:uid="{00000000-0010-0000-0600-000007000000}" name="2025 National 5 No Award"/>
    <tableColumn id="8" xr3:uid="{00000000-0010-0000-0600-000008000000}" name="Row total"/>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national_5_to_higher_grade_breakdown" displayName="table_8_national_5_to_higher_grade_breakdown" ref="A4:I244" totalsRowShown="0">
  <tableColumns count="9">
    <tableColumn id="1" xr3:uid="{00000000-0010-0000-0700-000001000000}" name="National 5 subject"/>
    <tableColumn id="2" xr3:uid="{00000000-0010-0000-0700-000002000000}" name="Higher subject"/>
    <tableColumn id="3" xr3:uid="{00000000-0010-0000-0700-000003000000}" name="2024 National 5 grade"/>
    <tableColumn id="4" xr3:uid="{00000000-0010-0000-0700-000004000000}" name="2025 Higher grade A"/>
    <tableColumn id="5" xr3:uid="{00000000-0010-0000-0700-000005000000}" name="2025 Higher grade B"/>
    <tableColumn id="6" xr3:uid="{00000000-0010-0000-0700-000006000000}" name="2025 Higher grade C"/>
    <tableColumn id="7" xr3:uid="{00000000-0010-0000-0700-000007000000}" name="2025 Higher grade D"/>
    <tableColumn id="8" xr3:uid="{00000000-0010-0000-0700-000008000000}" name="2025 Higher No Award"/>
    <tableColumn id="9" xr3:uid="{00000000-0010-0000-0700-000009000000}" name="Row total"/>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re_sitting_higher_grade_breakdown" displayName="table_9_re_sitting_higher_grade_breakdown" ref="A4:H239" totalsRowShown="0">
  <tableColumns count="8">
    <tableColumn id="1" xr3:uid="{00000000-0010-0000-0800-000001000000}" name="Higher subject"/>
    <tableColumn id="2" xr3:uid="{00000000-0010-0000-0800-000002000000}" name="2024 Higher grade"/>
    <tableColumn id="3" xr3:uid="{00000000-0010-0000-0800-000003000000}" name="2025 Higher grade A"/>
    <tableColumn id="4" xr3:uid="{00000000-0010-0000-0800-000004000000}" name="2025 Higher grade B"/>
    <tableColumn id="5" xr3:uid="{00000000-0010-0000-0800-000005000000}" name="2025 Higher grade C"/>
    <tableColumn id="6" xr3:uid="{00000000-0010-0000-0800-000006000000}" name="2025 Higher grade D"/>
    <tableColumn id="7" xr3:uid="{00000000-0010-0000-0800-000007000000}" name="2025 Higher No Award"/>
    <tableColumn id="8" xr3:uid="{00000000-0010-0000-0800-000008000000}" name="Row total"/>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hyperlink" Target="https://qualifications.shinyapps.io/nq_progressio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tabSelected="1" workbookViewId="0"/>
  </sheetViews>
  <sheetFormatPr defaultColWidth="11.07421875" defaultRowHeight="15.5" x14ac:dyDescent="0.35"/>
  <cols>
    <col min="1" max="1" width="70.69140625" customWidth="1"/>
  </cols>
  <sheetData>
    <row r="1" spans="1:1" ht="30" customHeight="1" x14ac:dyDescent="0.35">
      <c r="A1" s="1" t="s">
        <v>0</v>
      </c>
    </row>
    <row r="2" spans="1:1" ht="46.5" x14ac:dyDescent="0.35">
      <c r="A2" s="2" t="s">
        <v>1</v>
      </c>
    </row>
    <row r="3" spans="1:1" ht="30" customHeight="1" x14ac:dyDescent="0.35">
      <c r="A3" s="3" t="str">
        <f>HYPERLINK("#'Table_1'!A1", "Table 1: Learners progressing from National 4 to National 5")</f>
        <v>Table 1: Learners progressing from National 4 to National 5</v>
      </c>
    </row>
    <row r="4" spans="1:1" x14ac:dyDescent="0.35">
      <c r="A4" s="3" t="str">
        <f>HYPERLINK("#'Table_2'!A1", "Table 2: Learners re-sitting National 5")</f>
        <v>Table 2: Learners re-sitting National 5</v>
      </c>
    </row>
    <row r="5" spans="1:1" x14ac:dyDescent="0.35">
      <c r="A5" s="3" t="str">
        <f>HYPERLINK("#'Table_3'!A1", "Table 3: Learners progressing from National 5 to Higher")</f>
        <v>Table 3: Learners progressing from National 5 to Higher</v>
      </c>
    </row>
    <row r="6" spans="1:1" x14ac:dyDescent="0.35">
      <c r="A6" s="3" t="str">
        <f>HYPERLINK("#'Table_4'!A1", "Table 4: Learners re-sitting Higher")</f>
        <v>Table 4: Learners re-sitting Higher</v>
      </c>
    </row>
    <row r="7" spans="1:1" x14ac:dyDescent="0.35">
      <c r="A7" s="3" t="str">
        <f>HYPERLINK("#'Table_5'!A1", "Table 5: Learners progressing from Higher to Advanced Higher")</f>
        <v>Table 5: Learners progressing from Higher to Advanced Higher</v>
      </c>
    </row>
    <row r="8" spans="1:1" x14ac:dyDescent="0.35">
      <c r="A8" s="3" t="str">
        <f>HYPERLINK("#'Table_6'!A1", "Table 6: National 4 to National 5 grade breakdown")</f>
        <v>Table 6: National 4 to National 5 grade breakdown</v>
      </c>
    </row>
    <row r="9" spans="1:1" x14ac:dyDescent="0.35">
      <c r="A9" s="3" t="str">
        <f>HYPERLINK("#'Table_7'!A1", "Table 7: Re-sitting National 5 grade breakdown")</f>
        <v>Table 7: Re-sitting National 5 grade breakdown</v>
      </c>
    </row>
    <row r="10" spans="1:1" x14ac:dyDescent="0.35">
      <c r="A10" s="3" t="str">
        <f>HYPERLINK("#'Table_8'!A1", "Table 8: National 5 to Higher grade breakdown")</f>
        <v>Table 8: National 5 to Higher grade breakdown</v>
      </c>
    </row>
    <row r="11" spans="1:1" x14ac:dyDescent="0.35">
      <c r="A11" s="3" t="str">
        <f>HYPERLINK("#'Table_9'!A1", "Table 9: Re-sitting Higher grade breakdown")</f>
        <v>Table 9: Re-sitting Higher grade breakdown</v>
      </c>
    </row>
    <row r="12" spans="1:1" x14ac:dyDescent="0.35">
      <c r="A12" s="3" t="str">
        <f>HYPERLINK("#'Table_10'!A1", "Table 10: Higher to Advanced Higher grade breakdown")</f>
        <v>Table 10: Higher to Advanced Higher grade breakdown</v>
      </c>
    </row>
    <row r="13" spans="1:1" ht="30" customHeight="1" x14ac:dyDescent="0.35">
      <c r="A13" s="3" t="str">
        <f>HYPERLINK("#'Notes'!A1", "Notes accompanying this release")</f>
        <v>Notes accompanying this release</v>
      </c>
    </row>
    <row r="14" spans="1:1" ht="30" customHeight="1" x14ac:dyDescent="0.35">
      <c r="A14" t="s">
        <v>2</v>
      </c>
    </row>
    <row r="15" spans="1:1" x14ac:dyDescent="0.35">
      <c r="A15" t="s">
        <v>3</v>
      </c>
    </row>
    <row r="16" spans="1:1" x14ac:dyDescent="0.35">
      <c r="A16" t="s">
        <v>4</v>
      </c>
    </row>
    <row r="17" spans="1:1" x14ac:dyDescent="0.35">
      <c r="A17"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39"/>
  <sheetViews>
    <sheetView workbookViewId="0"/>
  </sheetViews>
  <sheetFormatPr defaultColWidth="11.07421875" defaultRowHeight="15.5" x14ac:dyDescent="0.35"/>
  <cols>
    <col min="1" max="1" width="43.69140625" customWidth="1"/>
    <col min="2" max="2" width="18.69140625" customWidth="1"/>
    <col min="3" max="6" width="20.69140625" customWidth="1"/>
    <col min="7" max="7" width="21.69140625" customWidth="1"/>
    <col min="8" max="8" width="10.69140625" customWidth="1"/>
  </cols>
  <sheetData>
    <row r="1" spans="1:8" ht="30" customHeight="1" x14ac:dyDescent="0.35">
      <c r="A1" s="1" t="s">
        <v>195</v>
      </c>
    </row>
    <row r="2" spans="1:8" x14ac:dyDescent="0.35">
      <c r="A2" t="s">
        <v>133</v>
      </c>
    </row>
    <row r="3" spans="1:8" x14ac:dyDescent="0.35">
      <c r="A3" t="s">
        <v>137</v>
      </c>
    </row>
    <row r="4" spans="1:8" x14ac:dyDescent="0.35">
      <c r="A4" s="4" t="s">
        <v>89</v>
      </c>
      <c r="B4" s="4" t="s">
        <v>127</v>
      </c>
      <c r="C4" s="4" t="s">
        <v>122</v>
      </c>
      <c r="D4" s="4" t="s">
        <v>123</v>
      </c>
      <c r="E4" s="4" t="s">
        <v>124</v>
      </c>
      <c r="F4" s="4" t="s">
        <v>125</v>
      </c>
      <c r="G4" s="4" t="s">
        <v>126</v>
      </c>
      <c r="H4" s="4" t="s">
        <v>115</v>
      </c>
    </row>
    <row r="5" spans="1:8" x14ac:dyDescent="0.35">
      <c r="A5" t="s">
        <v>79</v>
      </c>
      <c r="B5" s="6" t="s">
        <v>117</v>
      </c>
      <c r="C5" s="6" t="s">
        <v>83</v>
      </c>
      <c r="D5" s="6" t="s">
        <v>83</v>
      </c>
      <c r="E5" s="6" t="s">
        <v>83</v>
      </c>
      <c r="F5" s="6" t="s">
        <v>83</v>
      </c>
      <c r="G5" s="6" t="s">
        <v>83</v>
      </c>
      <c r="H5" s="6" t="s">
        <v>83</v>
      </c>
    </row>
    <row r="6" spans="1:8" x14ac:dyDescent="0.35">
      <c r="A6" t="s">
        <v>79</v>
      </c>
      <c r="B6" s="6" t="s">
        <v>118</v>
      </c>
      <c r="C6" s="6" t="s">
        <v>83</v>
      </c>
      <c r="D6" s="6" t="s">
        <v>83</v>
      </c>
      <c r="E6" s="6" t="s">
        <v>83</v>
      </c>
      <c r="F6" s="6" t="s">
        <v>83</v>
      </c>
      <c r="G6" s="6" t="s">
        <v>83</v>
      </c>
      <c r="H6" s="6" t="s">
        <v>83</v>
      </c>
    </row>
    <row r="7" spans="1:8" x14ac:dyDescent="0.35">
      <c r="A7" t="s">
        <v>79</v>
      </c>
      <c r="B7" s="6" t="s">
        <v>119</v>
      </c>
      <c r="C7" s="7">
        <v>0.86</v>
      </c>
      <c r="D7" s="6" t="s">
        <v>31</v>
      </c>
      <c r="E7" s="7">
        <v>0</v>
      </c>
      <c r="F7" s="7">
        <v>0</v>
      </c>
      <c r="G7" s="6" t="s">
        <v>31</v>
      </c>
      <c r="H7" s="7">
        <v>1</v>
      </c>
    </row>
    <row r="8" spans="1:8" x14ac:dyDescent="0.35">
      <c r="A8" t="s">
        <v>79</v>
      </c>
      <c r="B8" s="6" t="s">
        <v>120</v>
      </c>
      <c r="C8" s="7">
        <v>0.37</v>
      </c>
      <c r="D8" s="7">
        <v>0.21</v>
      </c>
      <c r="E8" s="7">
        <v>0.37</v>
      </c>
      <c r="F8" s="6" t="s">
        <v>31</v>
      </c>
      <c r="G8" s="6" t="s">
        <v>31</v>
      </c>
      <c r="H8" s="7">
        <v>1</v>
      </c>
    </row>
    <row r="9" spans="1:8" x14ac:dyDescent="0.35">
      <c r="A9" t="s">
        <v>79</v>
      </c>
      <c r="B9" s="6" t="s">
        <v>121</v>
      </c>
      <c r="C9" s="7">
        <v>0.2</v>
      </c>
      <c r="D9" s="7">
        <v>0.4</v>
      </c>
      <c r="E9" s="7">
        <v>0</v>
      </c>
      <c r="F9" s="7">
        <v>0.2</v>
      </c>
      <c r="G9" s="7">
        <v>0.2</v>
      </c>
      <c r="H9" s="7">
        <v>1</v>
      </c>
    </row>
    <row r="10" spans="1:8" x14ac:dyDescent="0.35">
      <c r="A10" t="s">
        <v>23</v>
      </c>
      <c r="B10" s="6" t="s">
        <v>117</v>
      </c>
      <c r="C10" s="6" t="s">
        <v>83</v>
      </c>
      <c r="D10" s="6" t="s">
        <v>83</v>
      </c>
      <c r="E10" s="6" t="s">
        <v>83</v>
      </c>
      <c r="F10" s="6" t="s">
        <v>83</v>
      </c>
      <c r="G10" s="6" t="s">
        <v>83</v>
      </c>
      <c r="H10" s="6" t="s">
        <v>83</v>
      </c>
    </row>
    <row r="11" spans="1:8" x14ac:dyDescent="0.35">
      <c r="A11" t="s">
        <v>23</v>
      </c>
      <c r="B11" s="6" t="s">
        <v>118</v>
      </c>
      <c r="C11" s="7">
        <v>0.5</v>
      </c>
      <c r="D11" s="7">
        <v>0.5</v>
      </c>
      <c r="E11" s="7">
        <v>0</v>
      </c>
      <c r="F11" s="7">
        <v>0</v>
      </c>
      <c r="G11" s="7">
        <v>0</v>
      </c>
      <c r="H11" s="7">
        <v>1</v>
      </c>
    </row>
    <row r="12" spans="1:8" x14ac:dyDescent="0.35">
      <c r="A12" t="s">
        <v>23</v>
      </c>
      <c r="B12" s="6" t="s">
        <v>119</v>
      </c>
      <c r="C12" s="7">
        <v>0.33</v>
      </c>
      <c r="D12" s="7">
        <v>0.44</v>
      </c>
      <c r="E12" s="7">
        <v>0.22</v>
      </c>
      <c r="F12" s="7">
        <v>0</v>
      </c>
      <c r="G12" s="7">
        <v>0</v>
      </c>
      <c r="H12" s="7">
        <v>1</v>
      </c>
    </row>
    <row r="13" spans="1:8" x14ac:dyDescent="0.35">
      <c r="A13" t="s">
        <v>23</v>
      </c>
      <c r="B13" s="6" t="s">
        <v>120</v>
      </c>
      <c r="C13" s="7">
        <v>0.1</v>
      </c>
      <c r="D13" s="7">
        <v>0.38</v>
      </c>
      <c r="E13" s="7">
        <v>0.35</v>
      </c>
      <c r="F13" s="7">
        <v>0.17</v>
      </c>
      <c r="G13" s="7">
        <v>0</v>
      </c>
      <c r="H13" s="7">
        <v>1</v>
      </c>
    </row>
    <row r="14" spans="1:8" x14ac:dyDescent="0.35">
      <c r="A14" t="s">
        <v>23</v>
      </c>
      <c r="B14" s="6" t="s">
        <v>121</v>
      </c>
      <c r="C14" s="7">
        <v>7.0000000000000007E-2</v>
      </c>
      <c r="D14" s="7">
        <v>0.15</v>
      </c>
      <c r="E14" s="7">
        <v>0.3</v>
      </c>
      <c r="F14" s="7">
        <v>0.26</v>
      </c>
      <c r="G14" s="7">
        <v>0.22</v>
      </c>
      <c r="H14" s="7">
        <v>1</v>
      </c>
    </row>
    <row r="15" spans="1:8" x14ac:dyDescent="0.35">
      <c r="A15" t="s">
        <v>24</v>
      </c>
      <c r="B15" s="6" t="s">
        <v>117</v>
      </c>
      <c r="C15" s="6" t="s">
        <v>83</v>
      </c>
      <c r="D15" s="6" t="s">
        <v>83</v>
      </c>
      <c r="E15" s="6" t="s">
        <v>83</v>
      </c>
      <c r="F15" s="6" t="s">
        <v>83</v>
      </c>
      <c r="G15" s="6" t="s">
        <v>83</v>
      </c>
      <c r="H15" s="6" t="s">
        <v>83</v>
      </c>
    </row>
    <row r="16" spans="1:8" x14ac:dyDescent="0.35">
      <c r="A16" t="s">
        <v>24</v>
      </c>
      <c r="B16" s="6" t="s">
        <v>118</v>
      </c>
      <c r="C16" s="6" t="s">
        <v>83</v>
      </c>
      <c r="D16" s="6" t="s">
        <v>83</v>
      </c>
      <c r="E16" s="6" t="s">
        <v>83</v>
      </c>
      <c r="F16" s="6" t="s">
        <v>83</v>
      </c>
      <c r="G16" s="6" t="s">
        <v>83</v>
      </c>
      <c r="H16" s="6" t="s">
        <v>83</v>
      </c>
    </row>
    <row r="17" spans="1:8" x14ac:dyDescent="0.35">
      <c r="A17" t="s">
        <v>24</v>
      </c>
      <c r="B17" s="6" t="s">
        <v>119</v>
      </c>
      <c r="C17" s="7">
        <v>0.06</v>
      </c>
      <c r="D17" s="7">
        <v>0.56000000000000005</v>
      </c>
      <c r="E17" s="7">
        <v>0.39</v>
      </c>
      <c r="F17" s="7">
        <v>0</v>
      </c>
      <c r="G17" s="7">
        <v>0</v>
      </c>
      <c r="H17" s="7">
        <v>1</v>
      </c>
    </row>
    <row r="18" spans="1:8" x14ac:dyDescent="0.35">
      <c r="A18" t="s">
        <v>24</v>
      </c>
      <c r="B18" s="6" t="s">
        <v>120</v>
      </c>
      <c r="C18" s="7">
        <v>0.05</v>
      </c>
      <c r="D18" s="7">
        <v>0.24</v>
      </c>
      <c r="E18" s="7">
        <v>0.46</v>
      </c>
      <c r="F18" s="7">
        <v>0.24</v>
      </c>
      <c r="G18" s="7">
        <v>0</v>
      </c>
      <c r="H18" s="7">
        <v>1</v>
      </c>
    </row>
    <row r="19" spans="1:8" x14ac:dyDescent="0.35">
      <c r="A19" t="s">
        <v>24</v>
      </c>
      <c r="B19" s="6" t="s">
        <v>121</v>
      </c>
      <c r="C19" s="7">
        <v>0</v>
      </c>
      <c r="D19" s="7">
        <v>0.08</v>
      </c>
      <c r="E19" s="7">
        <v>0.36</v>
      </c>
      <c r="F19" s="7">
        <v>0.3</v>
      </c>
      <c r="G19" s="7">
        <v>0.26</v>
      </c>
      <c r="H19" s="7">
        <v>1</v>
      </c>
    </row>
    <row r="20" spans="1:8" x14ac:dyDescent="0.35">
      <c r="A20" t="s">
        <v>26</v>
      </c>
      <c r="B20" s="6" t="s">
        <v>117</v>
      </c>
      <c r="C20" s="6" t="s">
        <v>83</v>
      </c>
      <c r="D20" s="6" t="s">
        <v>83</v>
      </c>
      <c r="E20" s="6" t="s">
        <v>83</v>
      </c>
      <c r="F20" s="6" t="s">
        <v>83</v>
      </c>
      <c r="G20" s="6" t="s">
        <v>83</v>
      </c>
      <c r="H20" s="6" t="s">
        <v>83</v>
      </c>
    </row>
    <row r="21" spans="1:8" x14ac:dyDescent="0.35">
      <c r="A21" t="s">
        <v>26</v>
      </c>
      <c r="B21" s="6" t="s">
        <v>118</v>
      </c>
      <c r="C21" s="6" t="s">
        <v>83</v>
      </c>
      <c r="D21" s="6" t="s">
        <v>83</v>
      </c>
      <c r="E21" s="6" t="s">
        <v>83</v>
      </c>
      <c r="F21" s="6" t="s">
        <v>83</v>
      </c>
      <c r="G21" s="6" t="s">
        <v>83</v>
      </c>
      <c r="H21" s="6" t="s">
        <v>83</v>
      </c>
    </row>
    <row r="22" spans="1:8" x14ac:dyDescent="0.35">
      <c r="A22" t="s">
        <v>26</v>
      </c>
      <c r="B22" s="6" t="s">
        <v>119</v>
      </c>
      <c r="C22" s="7">
        <v>7.0000000000000007E-2</v>
      </c>
      <c r="D22" s="7">
        <v>0.43</v>
      </c>
      <c r="E22" s="7">
        <v>0.5</v>
      </c>
      <c r="F22" s="7">
        <v>0</v>
      </c>
      <c r="G22" s="7">
        <v>0</v>
      </c>
      <c r="H22" s="7">
        <v>1</v>
      </c>
    </row>
    <row r="23" spans="1:8" x14ac:dyDescent="0.35">
      <c r="A23" t="s">
        <v>26</v>
      </c>
      <c r="B23" s="6" t="s">
        <v>120</v>
      </c>
      <c r="C23" s="6" t="s">
        <v>31</v>
      </c>
      <c r="D23" s="7">
        <v>0.1</v>
      </c>
      <c r="E23" s="7">
        <v>0.5</v>
      </c>
      <c r="F23" s="7">
        <v>0.37</v>
      </c>
      <c r="G23" s="6" t="s">
        <v>31</v>
      </c>
      <c r="H23" s="7">
        <v>1</v>
      </c>
    </row>
    <row r="24" spans="1:8" x14ac:dyDescent="0.35">
      <c r="A24" t="s">
        <v>26</v>
      </c>
      <c r="B24" s="6" t="s">
        <v>121</v>
      </c>
      <c r="C24" s="7">
        <v>0</v>
      </c>
      <c r="D24" s="7">
        <v>0</v>
      </c>
      <c r="E24" s="7">
        <v>0.42</v>
      </c>
      <c r="F24" s="7">
        <v>0.33</v>
      </c>
      <c r="G24" s="7">
        <v>0.25</v>
      </c>
      <c r="H24" s="7">
        <v>1</v>
      </c>
    </row>
    <row r="25" spans="1:8" x14ac:dyDescent="0.35">
      <c r="A25" t="s">
        <v>27</v>
      </c>
      <c r="B25" s="6" t="s">
        <v>117</v>
      </c>
      <c r="C25" s="6" t="s">
        <v>83</v>
      </c>
      <c r="D25" s="6" t="s">
        <v>83</v>
      </c>
      <c r="E25" s="6" t="s">
        <v>83</v>
      </c>
      <c r="F25" s="6" t="s">
        <v>83</v>
      </c>
      <c r="G25" s="6" t="s">
        <v>83</v>
      </c>
      <c r="H25" s="6" t="s">
        <v>83</v>
      </c>
    </row>
    <row r="26" spans="1:8" x14ac:dyDescent="0.35">
      <c r="A26" t="s">
        <v>27</v>
      </c>
      <c r="B26" s="6" t="s">
        <v>118</v>
      </c>
      <c r="C26" s="7">
        <v>0.43</v>
      </c>
      <c r="D26" s="7">
        <v>0.56999999999999995</v>
      </c>
      <c r="E26" s="7">
        <v>0</v>
      </c>
      <c r="F26" s="7">
        <v>0</v>
      </c>
      <c r="G26" s="7">
        <v>0</v>
      </c>
      <c r="H26" s="7">
        <v>1</v>
      </c>
    </row>
    <row r="27" spans="1:8" x14ac:dyDescent="0.35">
      <c r="A27" t="s">
        <v>27</v>
      </c>
      <c r="B27" s="6" t="s">
        <v>119</v>
      </c>
      <c r="C27" s="7">
        <v>0.19</v>
      </c>
      <c r="D27" s="7">
        <v>0.48</v>
      </c>
      <c r="E27" s="7">
        <v>0.33</v>
      </c>
      <c r="F27" s="7">
        <v>0</v>
      </c>
      <c r="G27" s="7">
        <v>0</v>
      </c>
      <c r="H27" s="7">
        <v>1</v>
      </c>
    </row>
    <row r="28" spans="1:8" x14ac:dyDescent="0.35">
      <c r="A28" t="s">
        <v>27</v>
      </c>
      <c r="B28" s="6" t="s">
        <v>120</v>
      </c>
      <c r="C28" s="7">
        <v>0.04</v>
      </c>
      <c r="D28" s="7">
        <v>0.18</v>
      </c>
      <c r="E28" s="7">
        <v>0.39</v>
      </c>
      <c r="F28" s="7">
        <v>0.39</v>
      </c>
      <c r="G28" s="7">
        <v>0</v>
      </c>
      <c r="H28" s="7">
        <v>1</v>
      </c>
    </row>
    <row r="29" spans="1:8" x14ac:dyDescent="0.35">
      <c r="A29" t="s">
        <v>27</v>
      </c>
      <c r="B29" s="6" t="s">
        <v>121</v>
      </c>
      <c r="C29" s="7">
        <v>0.02</v>
      </c>
      <c r="D29" s="7">
        <v>0.04</v>
      </c>
      <c r="E29" s="7">
        <v>0.16</v>
      </c>
      <c r="F29" s="7">
        <v>0.32</v>
      </c>
      <c r="G29" s="7">
        <v>0.46</v>
      </c>
      <c r="H29" s="7">
        <v>1</v>
      </c>
    </row>
    <row r="30" spans="1:8" x14ac:dyDescent="0.35">
      <c r="A30" t="s">
        <v>29</v>
      </c>
      <c r="B30" s="6" t="s">
        <v>117</v>
      </c>
      <c r="C30" s="6" t="s">
        <v>83</v>
      </c>
      <c r="D30" s="6" t="s">
        <v>83</v>
      </c>
      <c r="E30" s="6" t="s">
        <v>83</v>
      </c>
      <c r="F30" s="6" t="s">
        <v>83</v>
      </c>
      <c r="G30" s="6" t="s">
        <v>83</v>
      </c>
      <c r="H30" s="6" t="s">
        <v>83</v>
      </c>
    </row>
    <row r="31" spans="1:8" x14ac:dyDescent="0.35">
      <c r="A31" t="s">
        <v>29</v>
      </c>
      <c r="B31" s="6" t="s">
        <v>118</v>
      </c>
      <c r="C31" s="7">
        <v>1</v>
      </c>
      <c r="D31" s="7">
        <v>0</v>
      </c>
      <c r="E31" s="7">
        <v>0</v>
      </c>
      <c r="F31" s="7">
        <v>0</v>
      </c>
      <c r="G31" s="7">
        <v>0</v>
      </c>
      <c r="H31" s="7">
        <v>1</v>
      </c>
    </row>
    <row r="32" spans="1:8" x14ac:dyDescent="0.35">
      <c r="A32" t="s">
        <v>29</v>
      </c>
      <c r="B32" s="6" t="s">
        <v>119</v>
      </c>
      <c r="C32" s="7">
        <v>0.33</v>
      </c>
      <c r="D32" s="7">
        <v>0.44</v>
      </c>
      <c r="E32" s="7">
        <v>0.23</v>
      </c>
      <c r="F32" s="7">
        <v>0</v>
      </c>
      <c r="G32" s="7">
        <v>0</v>
      </c>
      <c r="H32" s="7">
        <v>1</v>
      </c>
    </row>
    <row r="33" spans="1:8" x14ac:dyDescent="0.35">
      <c r="A33" t="s">
        <v>29</v>
      </c>
      <c r="B33" s="6" t="s">
        <v>120</v>
      </c>
      <c r="C33" s="7">
        <v>7.0000000000000007E-2</v>
      </c>
      <c r="D33" s="7">
        <v>0.3</v>
      </c>
      <c r="E33" s="7">
        <v>0.34</v>
      </c>
      <c r="F33" s="7">
        <v>0.28999999999999998</v>
      </c>
      <c r="G33" s="7">
        <v>0</v>
      </c>
      <c r="H33" s="7">
        <v>1</v>
      </c>
    </row>
    <row r="34" spans="1:8" x14ac:dyDescent="0.35">
      <c r="A34" t="s">
        <v>29</v>
      </c>
      <c r="B34" s="6" t="s">
        <v>121</v>
      </c>
      <c r="C34" s="6" t="s">
        <v>31</v>
      </c>
      <c r="D34" s="6" t="s">
        <v>31</v>
      </c>
      <c r="E34" s="7">
        <v>0.22</v>
      </c>
      <c r="F34" s="7">
        <v>0.28999999999999998</v>
      </c>
      <c r="G34" s="7">
        <v>0.33</v>
      </c>
      <c r="H34" s="7">
        <v>1</v>
      </c>
    </row>
    <row r="35" spans="1:8" x14ac:dyDescent="0.35">
      <c r="A35" t="s">
        <v>30</v>
      </c>
      <c r="B35" s="6" t="s">
        <v>117</v>
      </c>
      <c r="C35" s="6" t="s">
        <v>83</v>
      </c>
      <c r="D35" s="6" t="s">
        <v>83</v>
      </c>
      <c r="E35" s="6" t="s">
        <v>83</v>
      </c>
      <c r="F35" s="6" t="s">
        <v>83</v>
      </c>
      <c r="G35" s="6" t="s">
        <v>83</v>
      </c>
      <c r="H35" s="6" t="s">
        <v>83</v>
      </c>
    </row>
    <row r="36" spans="1:8" x14ac:dyDescent="0.35">
      <c r="A36" t="s">
        <v>30</v>
      </c>
      <c r="B36" s="6" t="s">
        <v>118</v>
      </c>
      <c r="C36" s="6" t="s">
        <v>83</v>
      </c>
      <c r="D36" s="6" t="s">
        <v>83</v>
      </c>
      <c r="E36" s="6" t="s">
        <v>83</v>
      </c>
      <c r="F36" s="6" t="s">
        <v>83</v>
      </c>
      <c r="G36" s="6" t="s">
        <v>83</v>
      </c>
      <c r="H36" s="6" t="s">
        <v>83</v>
      </c>
    </row>
    <row r="37" spans="1:8" x14ac:dyDescent="0.35">
      <c r="A37" t="s">
        <v>30</v>
      </c>
      <c r="B37" s="6" t="s">
        <v>119</v>
      </c>
      <c r="C37" s="6" t="s">
        <v>83</v>
      </c>
      <c r="D37" s="6" t="s">
        <v>83</v>
      </c>
      <c r="E37" s="6" t="s">
        <v>83</v>
      </c>
      <c r="F37" s="6" t="s">
        <v>83</v>
      </c>
      <c r="G37" s="6" t="s">
        <v>83</v>
      </c>
      <c r="H37" s="6" t="s">
        <v>83</v>
      </c>
    </row>
    <row r="38" spans="1:8" x14ac:dyDescent="0.35">
      <c r="A38" t="s">
        <v>30</v>
      </c>
      <c r="B38" s="6" t="s">
        <v>120</v>
      </c>
      <c r="C38" s="7">
        <v>0</v>
      </c>
      <c r="D38" s="7">
        <v>0.5</v>
      </c>
      <c r="E38" s="6" t="s">
        <v>31</v>
      </c>
      <c r="F38" s="6" t="s">
        <v>31</v>
      </c>
      <c r="G38" s="7">
        <v>0</v>
      </c>
      <c r="H38" s="7">
        <v>1</v>
      </c>
    </row>
    <row r="39" spans="1:8" x14ac:dyDescent="0.35">
      <c r="A39" t="s">
        <v>30</v>
      </c>
      <c r="B39" s="6" t="s">
        <v>121</v>
      </c>
      <c r="C39" s="7">
        <v>0</v>
      </c>
      <c r="D39" s="6" t="s">
        <v>31</v>
      </c>
      <c r="E39" s="6" t="s">
        <v>31</v>
      </c>
      <c r="F39" s="6" t="s">
        <v>31</v>
      </c>
      <c r="G39" s="6" t="s">
        <v>31</v>
      </c>
      <c r="H39" s="7">
        <v>1</v>
      </c>
    </row>
    <row r="40" spans="1:8" x14ac:dyDescent="0.35">
      <c r="A40" t="s">
        <v>32</v>
      </c>
      <c r="B40" s="6" t="s">
        <v>117</v>
      </c>
      <c r="C40" s="6" t="s">
        <v>83</v>
      </c>
      <c r="D40" s="6" t="s">
        <v>83</v>
      </c>
      <c r="E40" s="6" t="s">
        <v>83</v>
      </c>
      <c r="F40" s="6" t="s">
        <v>83</v>
      </c>
      <c r="G40" s="6" t="s">
        <v>83</v>
      </c>
      <c r="H40" s="6" t="s">
        <v>83</v>
      </c>
    </row>
    <row r="41" spans="1:8" x14ac:dyDescent="0.35">
      <c r="A41" t="s">
        <v>32</v>
      </c>
      <c r="B41" s="6" t="s">
        <v>118</v>
      </c>
      <c r="C41" s="7">
        <v>0.38</v>
      </c>
      <c r="D41" s="7">
        <v>0.63</v>
      </c>
      <c r="E41" s="7">
        <v>0</v>
      </c>
      <c r="F41" s="7">
        <v>0</v>
      </c>
      <c r="G41" s="7">
        <v>0</v>
      </c>
      <c r="H41" s="7">
        <v>1</v>
      </c>
    </row>
    <row r="42" spans="1:8" x14ac:dyDescent="0.35">
      <c r="A42" t="s">
        <v>32</v>
      </c>
      <c r="B42" s="6" t="s">
        <v>119</v>
      </c>
      <c r="C42" s="7">
        <v>0.2</v>
      </c>
      <c r="D42" s="7">
        <v>0.5</v>
      </c>
      <c r="E42" s="7">
        <v>0.3</v>
      </c>
      <c r="F42" s="7">
        <v>0</v>
      </c>
      <c r="G42" s="7">
        <v>0</v>
      </c>
      <c r="H42" s="7">
        <v>1</v>
      </c>
    </row>
    <row r="43" spans="1:8" x14ac:dyDescent="0.35">
      <c r="A43" t="s">
        <v>32</v>
      </c>
      <c r="B43" s="6" t="s">
        <v>120</v>
      </c>
      <c r="C43" s="7">
        <v>0.03</v>
      </c>
      <c r="D43" s="7">
        <v>0.24</v>
      </c>
      <c r="E43" s="7">
        <v>0.45</v>
      </c>
      <c r="F43" s="7">
        <v>0.28000000000000003</v>
      </c>
      <c r="G43" s="7">
        <v>0</v>
      </c>
      <c r="H43" s="7">
        <v>1</v>
      </c>
    </row>
    <row r="44" spans="1:8" x14ac:dyDescent="0.35">
      <c r="A44" t="s">
        <v>32</v>
      </c>
      <c r="B44" s="6" t="s">
        <v>121</v>
      </c>
      <c r="C44" s="7">
        <v>0</v>
      </c>
      <c r="D44" s="7">
        <v>0.06</v>
      </c>
      <c r="E44" s="7">
        <v>0.17</v>
      </c>
      <c r="F44" s="7">
        <v>0.45</v>
      </c>
      <c r="G44" s="7">
        <v>0.32</v>
      </c>
      <c r="H44" s="7">
        <v>1</v>
      </c>
    </row>
    <row r="45" spans="1:8" x14ac:dyDescent="0.35">
      <c r="A45" t="s">
        <v>100</v>
      </c>
      <c r="B45" s="6" t="s">
        <v>117</v>
      </c>
      <c r="C45" s="6" t="s">
        <v>83</v>
      </c>
      <c r="D45" s="6" t="s">
        <v>83</v>
      </c>
      <c r="E45" s="6" t="s">
        <v>83</v>
      </c>
      <c r="F45" s="6" t="s">
        <v>83</v>
      </c>
      <c r="G45" s="6" t="s">
        <v>83</v>
      </c>
      <c r="H45" s="6" t="s">
        <v>83</v>
      </c>
    </row>
    <row r="46" spans="1:8" x14ac:dyDescent="0.35">
      <c r="A46" t="s">
        <v>100</v>
      </c>
      <c r="B46" s="6" t="s">
        <v>118</v>
      </c>
      <c r="C46" s="6" t="s">
        <v>83</v>
      </c>
      <c r="D46" s="6" t="s">
        <v>83</v>
      </c>
      <c r="E46" s="6" t="s">
        <v>83</v>
      </c>
      <c r="F46" s="6" t="s">
        <v>83</v>
      </c>
      <c r="G46" s="6" t="s">
        <v>83</v>
      </c>
      <c r="H46" s="6" t="s">
        <v>83</v>
      </c>
    </row>
    <row r="47" spans="1:8" x14ac:dyDescent="0.35">
      <c r="A47" t="s">
        <v>100</v>
      </c>
      <c r="B47" s="6" t="s">
        <v>119</v>
      </c>
      <c r="C47" s="6" t="s">
        <v>83</v>
      </c>
      <c r="D47" s="6" t="s">
        <v>83</v>
      </c>
      <c r="E47" s="6" t="s">
        <v>83</v>
      </c>
      <c r="F47" s="6" t="s">
        <v>83</v>
      </c>
      <c r="G47" s="6" t="s">
        <v>83</v>
      </c>
      <c r="H47" s="6" t="s">
        <v>83</v>
      </c>
    </row>
    <row r="48" spans="1:8" x14ac:dyDescent="0.35">
      <c r="A48" t="s">
        <v>100</v>
      </c>
      <c r="B48" s="6" t="s">
        <v>120</v>
      </c>
      <c r="C48" s="6" t="s">
        <v>83</v>
      </c>
      <c r="D48" s="6" t="s">
        <v>83</v>
      </c>
      <c r="E48" s="6" t="s">
        <v>83</v>
      </c>
      <c r="F48" s="6" t="s">
        <v>83</v>
      </c>
      <c r="G48" s="6" t="s">
        <v>83</v>
      </c>
      <c r="H48" s="6" t="s">
        <v>83</v>
      </c>
    </row>
    <row r="49" spans="1:8" x14ac:dyDescent="0.35">
      <c r="A49" t="s">
        <v>100</v>
      </c>
      <c r="B49" s="6" t="s">
        <v>121</v>
      </c>
      <c r="C49" s="6" t="s">
        <v>83</v>
      </c>
      <c r="D49" s="6" t="s">
        <v>83</v>
      </c>
      <c r="E49" s="6" t="s">
        <v>83</v>
      </c>
      <c r="F49" s="6" t="s">
        <v>83</v>
      </c>
      <c r="G49" s="6" t="s">
        <v>83</v>
      </c>
      <c r="H49" s="6" t="s">
        <v>83</v>
      </c>
    </row>
    <row r="50" spans="1:8" x14ac:dyDescent="0.35">
      <c r="A50" t="s">
        <v>33</v>
      </c>
      <c r="B50" s="6" t="s">
        <v>117</v>
      </c>
      <c r="C50" s="6" t="s">
        <v>31</v>
      </c>
      <c r="D50" s="6" t="s">
        <v>31</v>
      </c>
      <c r="E50" s="6" t="s">
        <v>31</v>
      </c>
      <c r="F50" s="6" t="s">
        <v>31</v>
      </c>
      <c r="G50" s="6" t="s">
        <v>31</v>
      </c>
      <c r="H50" s="6" t="s">
        <v>31</v>
      </c>
    </row>
    <row r="51" spans="1:8" x14ac:dyDescent="0.35">
      <c r="A51" t="s">
        <v>33</v>
      </c>
      <c r="B51" s="6" t="s">
        <v>118</v>
      </c>
      <c r="C51" s="6" t="s">
        <v>31</v>
      </c>
      <c r="D51" s="6" t="s">
        <v>31</v>
      </c>
      <c r="E51" s="6" t="s">
        <v>31</v>
      </c>
      <c r="F51" s="6" t="s">
        <v>31</v>
      </c>
      <c r="G51" s="6" t="s">
        <v>31</v>
      </c>
      <c r="H51" s="6" t="s">
        <v>31</v>
      </c>
    </row>
    <row r="52" spans="1:8" x14ac:dyDescent="0.35">
      <c r="A52" t="s">
        <v>33</v>
      </c>
      <c r="B52" s="6" t="s">
        <v>119</v>
      </c>
      <c r="C52" s="6" t="s">
        <v>31</v>
      </c>
      <c r="D52" s="6" t="s">
        <v>31</v>
      </c>
      <c r="E52" s="6" t="s">
        <v>31</v>
      </c>
      <c r="F52" s="6" t="s">
        <v>31</v>
      </c>
      <c r="G52" s="6" t="s">
        <v>31</v>
      </c>
      <c r="H52" s="6" t="s">
        <v>31</v>
      </c>
    </row>
    <row r="53" spans="1:8" x14ac:dyDescent="0.35">
      <c r="A53" t="s">
        <v>33</v>
      </c>
      <c r="B53" s="6" t="s">
        <v>120</v>
      </c>
      <c r="C53" s="6" t="s">
        <v>31</v>
      </c>
      <c r="D53" s="6" t="s">
        <v>31</v>
      </c>
      <c r="E53" s="6" t="s">
        <v>31</v>
      </c>
      <c r="F53" s="6" t="s">
        <v>31</v>
      </c>
      <c r="G53" s="6" t="s">
        <v>31</v>
      </c>
      <c r="H53" s="6" t="s">
        <v>31</v>
      </c>
    </row>
    <row r="54" spans="1:8" x14ac:dyDescent="0.35">
      <c r="A54" t="s">
        <v>33</v>
      </c>
      <c r="B54" s="6" t="s">
        <v>121</v>
      </c>
      <c r="C54" s="6" t="s">
        <v>31</v>
      </c>
      <c r="D54" s="6" t="s">
        <v>31</v>
      </c>
      <c r="E54" s="6" t="s">
        <v>31</v>
      </c>
      <c r="F54" s="6" t="s">
        <v>31</v>
      </c>
      <c r="G54" s="6" t="s">
        <v>31</v>
      </c>
      <c r="H54" s="6" t="s">
        <v>31</v>
      </c>
    </row>
    <row r="55" spans="1:8" x14ac:dyDescent="0.35">
      <c r="A55" t="s">
        <v>34</v>
      </c>
      <c r="B55" s="6" t="s">
        <v>117</v>
      </c>
      <c r="C55" s="6" t="s">
        <v>31</v>
      </c>
      <c r="D55" s="6" t="s">
        <v>31</v>
      </c>
      <c r="E55" s="6" t="s">
        <v>31</v>
      </c>
      <c r="F55" s="6" t="s">
        <v>31</v>
      </c>
      <c r="G55" s="6" t="s">
        <v>31</v>
      </c>
      <c r="H55" s="6" t="s">
        <v>31</v>
      </c>
    </row>
    <row r="56" spans="1:8" x14ac:dyDescent="0.35">
      <c r="A56" t="s">
        <v>34</v>
      </c>
      <c r="B56" s="6" t="s">
        <v>118</v>
      </c>
      <c r="C56" s="6" t="s">
        <v>31</v>
      </c>
      <c r="D56" s="6" t="s">
        <v>31</v>
      </c>
      <c r="E56" s="6" t="s">
        <v>31</v>
      </c>
      <c r="F56" s="6" t="s">
        <v>31</v>
      </c>
      <c r="G56" s="6" t="s">
        <v>31</v>
      </c>
      <c r="H56" s="6" t="s">
        <v>31</v>
      </c>
    </row>
    <row r="57" spans="1:8" x14ac:dyDescent="0.35">
      <c r="A57" t="s">
        <v>34</v>
      </c>
      <c r="B57" s="6" t="s">
        <v>119</v>
      </c>
      <c r="C57" s="6" t="s">
        <v>31</v>
      </c>
      <c r="D57" s="6" t="s">
        <v>31</v>
      </c>
      <c r="E57" s="6" t="s">
        <v>31</v>
      </c>
      <c r="F57" s="6" t="s">
        <v>31</v>
      </c>
      <c r="G57" s="6" t="s">
        <v>31</v>
      </c>
      <c r="H57" s="6" t="s">
        <v>31</v>
      </c>
    </row>
    <row r="58" spans="1:8" x14ac:dyDescent="0.35">
      <c r="A58" t="s">
        <v>34</v>
      </c>
      <c r="B58" s="6" t="s">
        <v>120</v>
      </c>
      <c r="C58" s="6" t="s">
        <v>31</v>
      </c>
      <c r="D58" s="6" t="s">
        <v>31</v>
      </c>
      <c r="E58" s="6" t="s">
        <v>31</v>
      </c>
      <c r="F58" s="6" t="s">
        <v>31</v>
      </c>
      <c r="G58" s="6" t="s">
        <v>31</v>
      </c>
      <c r="H58" s="6" t="s">
        <v>31</v>
      </c>
    </row>
    <row r="59" spans="1:8" x14ac:dyDescent="0.35">
      <c r="A59" t="s">
        <v>34</v>
      </c>
      <c r="B59" s="6" t="s">
        <v>121</v>
      </c>
      <c r="C59" s="6" t="s">
        <v>31</v>
      </c>
      <c r="D59" s="6" t="s">
        <v>31</v>
      </c>
      <c r="E59" s="6" t="s">
        <v>31</v>
      </c>
      <c r="F59" s="6" t="s">
        <v>31</v>
      </c>
      <c r="G59" s="6" t="s">
        <v>31</v>
      </c>
      <c r="H59" s="6" t="s">
        <v>31</v>
      </c>
    </row>
    <row r="60" spans="1:8" x14ac:dyDescent="0.35">
      <c r="A60" t="s">
        <v>35</v>
      </c>
      <c r="B60" s="6" t="s">
        <v>117</v>
      </c>
      <c r="C60" s="6" t="s">
        <v>83</v>
      </c>
      <c r="D60" s="6" t="s">
        <v>83</v>
      </c>
      <c r="E60" s="6" t="s">
        <v>83</v>
      </c>
      <c r="F60" s="6" t="s">
        <v>83</v>
      </c>
      <c r="G60" s="6" t="s">
        <v>83</v>
      </c>
      <c r="H60" s="6" t="s">
        <v>83</v>
      </c>
    </row>
    <row r="61" spans="1:8" x14ac:dyDescent="0.35">
      <c r="A61" t="s">
        <v>35</v>
      </c>
      <c r="B61" s="6" t="s">
        <v>118</v>
      </c>
      <c r="C61" s="7">
        <v>1</v>
      </c>
      <c r="D61" s="7">
        <v>0</v>
      </c>
      <c r="E61" s="7">
        <v>0</v>
      </c>
      <c r="F61" s="7">
        <v>0</v>
      </c>
      <c r="G61" s="7">
        <v>0</v>
      </c>
      <c r="H61" s="7">
        <v>1</v>
      </c>
    </row>
    <row r="62" spans="1:8" x14ac:dyDescent="0.35">
      <c r="A62" t="s">
        <v>35</v>
      </c>
      <c r="B62" s="6" t="s">
        <v>119</v>
      </c>
      <c r="C62" s="7">
        <v>0.56000000000000005</v>
      </c>
      <c r="D62" s="7">
        <v>0.33</v>
      </c>
      <c r="E62" s="7">
        <v>0.11</v>
      </c>
      <c r="F62" s="7">
        <v>0</v>
      </c>
      <c r="G62" s="7">
        <v>0</v>
      </c>
      <c r="H62" s="7">
        <v>1</v>
      </c>
    </row>
    <row r="63" spans="1:8" x14ac:dyDescent="0.35">
      <c r="A63" t="s">
        <v>35</v>
      </c>
      <c r="B63" s="6" t="s">
        <v>120</v>
      </c>
      <c r="C63" s="7">
        <v>0.17</v>
      </c>
      <c r="D63" s="7">
        <v>0.28999999999999998</v>
      </c>
      <c r="E63" s="7">
        <v>0.3</v>
      </c>
      <c r="F63" s="7">
        <v>0.23</v>
      </c>
      <c r="G63" s="7">
        <v>0</v>
      </c>
      <c r="H63" s="7">
        <v>1</v>
      </c>
    </row>
    <row r="64" spans="1:8" x14ac:dyDescent="0.35">
      <c r="A64" t="s">
        <v>35</v>
      </c>
      <c r="B64" s="6" t="s">
        <v>121</v>
      </c>
      <c r="C64" s="7">
        <v>0.06</v>
      </c>
      <c r="D64" s="7">
        <v>0.11</v>
      </c>
      <c r="E64" s="7">
        <v>0.38</v>
      </c>
      <c r="F64" s="7">
        <v>0.21</v>
      </c>
      <c r="G64" s="7">
        <v>0.24</v>
      </c>
      <c r="H64" s="7">
        <v>1</v>
      </c>
    </row>
    <row r="65" spans="1:8" x14ac:dyDescent="0.35">
      <c r="A65" t="s">
        <v>80</v>
      </c>
      <c r="B65" s="6" t="s">
        <v>117</v>
      </c>
      <c r="C65" s="6" t="s">
        <v>31</v>
      </c>
      <c r="D65" s="6" t="s">
        <v>31</v>
      </c>
      <c r="E65" s="6" t="s">
        <v>31</v>
      </c>
      <c r="F65" s="6" t="s">
        <v>31</v>
      </c>
      <c r="G65" s="6" t="s">
        <v>31</v>
      </c>
      <c r="H65" s="6" t="s">
        <v>31</v>
      </c>
    </row>
    <row r="66" spans="1:8" x14ac:dyDescent="0.35">
      <c r="A66" t="s">
        <v>80</v>
      </c>
      <c r="B66" s="6" t="s">
        <v>118</v>
      </c>
      <c r="C66" s="6" t="s">
        <v>31</v>
      </c>
      <c r="D66" s="6" t="s">
        <v>31</v>
      </c>
      <c r="E66" s="6" t="s">
        <v>31</v>
      </c>
      <c r="F66" s="6" t="s">
        <v>31</v>
      </c>
      <c r="G66" s="6" t="s">
        <v>31</v>
      </c>
      <c r="H66" s="6" t="s">
        <v>31</v>
      </c>
    </row>
    <row r="67" spans="1:8" x14ac:dyDescent="0.35">
      <c r="A67" t="s">
        <v>80</v>
      </c>
      <c r="B67" s="6" t="s">
        <v>119</v>
      </c>
      <c r="C67" s="6" t="s">
        <v>31</v>
      </c>
      <c r="D67" s="6" t="s">
        <v>31</v>
      </c>
      <c r="E67" s="6" t="s">
        <v>31</v>
      </c>
      <c r="F67" s="6" t="s">
        <v>31</v>
      </c>
      <c r="G67" s="6" t="s">
        <v>31</v>
      </c>
      <c r="H67" s="6" t="s">
        <v>31</v>
      </c>
    </row>
    <row r="68" spans="1:8" x14ac:dyDescent="0.35">
      <c r="A68" t="s">
        <v>80</v>
      </c>
      <c r="B68" s="6" t="s">
        <v>120</v>
      </c>
      <c r="C68" s="6" t="s">
        <v>31</v>
      </c>
      <c r="D68" s="6" t="s">
        <v>31</v>
      </c>
      <c r="E68" s="6" t="s">
        <v>31</v>
      </c>
      <c r="F68" s="6" t="s">
        <v>31</v>
      </c>
      <c r="G68" s="6" t="s">
        <v>31</v>
      </c>
      <c r="H68" s="6" t="s">
        <v>31</v>
      </c>
    </row>
    <row r="69" spans="1:8" x14ac:dyDescent="0.35">
      <c r="A69" t="s">
        <v>80</v>
      </c>
      <c r="B69" s="6" t="s">
        <v>121</v>
      </c>
      <c r="C69" s="6" t="s">
        <v>31</v>
      </c>
      <c r="D69" s="6" t="s">
        <v>31</v>
      </c>
      <c r="E69" s="6" t="s">
        <v>31</v>
      </c>
      <c r="F69" s="6" t="s">
        <v>31</v>
      </c>
      <c r="G69" s="6" t="s">
        <v>31</v>
      </c>
      <c r="H69" s="6" t="s">
        <v>31</v>
      </c>
    </row>
    <row r="70" spans="1:8" x14ac:dyDescent="0.35">
      <c r="A70" t="s">
        <v>36</v>
      </c>
      <c r="B70" s="6" t="s">
        <v>117</v>
      </c>
      <c r="C70" s="6" t="s">
        <v>83</v>
      </c>
      <c r="D70" s="6" t="s">
        <v>83</v>
      </c>
      <c r="E70" s="6" t="s">
        <v>83</v>
      </c>
      <c r="F70" s="6" t="s">
        <v>83</v>
      </c>
      <c r="G70" s="6" t="s">
        <v>83</v>
      </c>
      <c r="H70" s="6" t="s">
        <v>83</v>
      </c>
    </row>
    <row r="71" spans="1:8" x14ac:dyDescent="0.35">
      <c r="A71" t="s">
        <v>36</v>
      </c>
      <c r="B71" s="6" t="s">
        <v>118</v>
      </c>
      <c r="C71" s="6" t="s">
        <v>83</v>
      </c>
      <c r="D71" s="6" t="s">
        <v>83</v>
      </c>
      <c r="E71" s="6" t="s">
        <v>83</v>
      </c>
      <c r="F71" s="6" t="s">
        <v>83</v>
      </c>
      <c r="G71" s="6" t="s">
        <v>83</v>
      </c>
      <c r="H71" s="6" t="s">
        <v>83</v>
      </c>
    </row>
    <row r="72" spans="1:8" x14ac:dyDescent="0.35">
      <c r="A72" t="s">
        <v>36</v>
      </c>
      <c r="B72" s="6" t="s">
        <v>119</v>
      </c>
      <c r="C72" s="7">
        <v>0.13</v>
      </c>
      <c r="D72" s="7">
        <v>0.38</v>
      </c>
      <c r="E72" s="7">
        <v>0.5</v>
      </c>
      <c r="F72" s="7">
        <v>0</v>
      </c>
      <c r="G72" s="7">
        <v>0</v>
      </c>
      <c r="H72" s="7">
        <v>1</v>
      </c>
    </row>
    <row r="73" spans="1:8" x14ac:dyDescent="0.35">
      <c r="A73" t="s">
        <v>36</v>
      </c>
      <c r="B73" s="6" t="s">
        <v>120</v>
      </c>
      <c r="C73" s="7">
        <v>0</v>
      </c>
      <c r="D73" s="7">
        <v>0.28000000000000003</v>
      </c>
      <c r="E73" s="7">
        <v>0.46</v>
      </c>
      <c r="F73" s="7">
        <v>0.26</v>
      </c>
      <c r="G73" s="7">
        <v>0</v>
      </c>
      <c r="H73" s="7">
        <v>1</v>
      </c>
    </row>
    <row r="74" spans="1:8" x14ac:dyDescent="0.35">
      <c r="A74" t="s">
        <v>36</v>
      </c>
      <c r="B74" s="6" t="s">
        <v>121</v>
      </c>
      <c r="C74" s="6" t="s">
        <v>31</v>
      </c>
      <c r="D74" s="6" t="s">
        <v>31</v>
      </c>
      <c r="E74" s="7">
        <v>0.24</v>
      </c>
      <c r="F74" s="7">
        <v>0.48</v>
      </c>
      <c r="G74" s="7">
        <v>0.2</v>
      </c>
      <c r="H74" s="7">
        <v>1</v>
      </c>
    </row>
    <row r="75" spans="1:8" x14ac:dyDescent="0.35">
      <c r="A75" t="s">
        <v>37</v>
      </c>
      <c r="B75" s="6" t="s">
        <v>117</v>
      </c>
      <c r="C75" s="6" t="s">
        <v>83</v>
      </c>
      <c r="D75" s="6" t="s">
        <v>83</v>
      </c>
      <c r="E75" s="6" t="s">
        <v>83</v>
      </c>
      <c r="F75" s="6" t="s">
        <v>83</v>
      </c>
      <c r="G75" s="6" t="s">
        <v>83</v>
      </c>
      <c r="H75" s="6" t="s">
        <v>83</v>
      </c>
    </row>
    <row r="76" spans="1:8" x14ac:dyDescent="0.35">
      <c r="A76" t="s">
        <v>37</v>
      </c>
      <c r="B76" s="6" t="s">
        <v>118</v>
      </c>
      <c r="C76" s="7">
        <v>0.5</v>
      </c>
      <c r="D76" s="7">
        <v>0.5</v>
      </c>
      <c r="E76" s="7">
        <v>0</v>
      </c>
      <c r="F76" s="7">
        <v>0</v>
      </c>
      <c r="G76" s="7">
        <v>0</v>
      </c>
      <c r="H76" s="7">
        <v>1</v>
      </c>
    </row>
    <row r="77" spans="1:8" x14ac:dyDescent="0.35">
      <c r="A77" t="s">
        <v>37</v>
      </c>
      <c r="B77" s="6" t="s">
        <v>119</v>
      </c>
      <c r="C77" s="7">
        <v>0.4</v>
      </c>
      <c r="D77" s="7">
        <v>0</v>
      </c>
      <c r="E77" s="7">
        <v>0.6</v>
      </c>
      <c r="F77" s="7">
        <v>0</v>
      </c>
      <c r="G77" s="7">
        <v>0</v>
      </c>
      <c r="H77" s="7">
        <v>1</v>
      </c>
    </row>
    <row r="78" spans="1:8" x14ac:dyDescent="0.35">
      <c r="A78" t="s">
        <v>37</v>
      </c>
      <c r="B78" s="6" t="s">
        <v>120</v>
      </c>
      <c r="C78" s="6" t="s">
        <v>31</v>
      </c>
      <c r="D78" s="7">
        <v>0.41</v>
      </c>
      <c r="E78" s="7">
        <v>0.45</v>
      </c>
      <c r="F78" s="6" t="s">
        <v>31</v>
      </c>
      <c r="G78" s="7">
        <v>0</v>
      </c>
      <c r="H78" s="7">
        <v>1</v>
      </c>
    </row>
    <row r="79" spans="1:8" x14ac:dyDescent="0.35">
      <c r="A79" t="s">
        <v>37</v>
      </c>
      <c r="B79" s="6" t="s">
        <v>121</v>
      </c>
      <c r="C79" s="7">
        <v>0</v>
      </c>
      <c r="D79" s="7">
        <v>0.28999999999999998</v>
      </c>
      <c r="E79" s="7">
        <v>0.28999999999999998</v>
      </c>
      <c r="F79" s="7">
        <v>0.14000000000000001</v>
      </c>
      <c r="G79" s="7">
        <v>0.28999999999999998</v>
      </c>
      <c r="H79" s="7">
        <v>1</v>
      </c>
    </row>
    <row r="80" spans="1:8" x14ac:dyDescent="0.35">
      <c r="A80" t="s">
        <v>81</v>
      </c>
      <c r="B80" s="6" t="s">
        <v>117</v>
      </c>
      <c r="C80" s="6" t="s">
        <v>31</v>
      </c>
      <c r="D80" s="6" t="s">
        <v>31</v>
      </c>
      <c r="E80" s="6" t="s">
        <v>31</v>
      </c>
      <c r="F80" s="6" t="s">
        <v>31</v>
      </c>
      <c r="G80" s="6" t="s">
        <v>31</v>
      </c>
      <c r="H80" s="6" t="s">
        <v>31</v>
      </c>
    </row>
    <row r="81" spans="1:8" x14ac:dyDescent="0.35">
      <c r="A81" t="s">
        <v>81</v>
      </c>
      <c r="B81" s="6" t="s">
        <v>118</v>
      </c>
      <c r="C81" s="6" t="s">
        <v>31</v>
      </c>
      <c r="D81" s="6" t="s">
        <v>31</v>
      </c>
      <c r="E81" s="6" t="s">
        <v>31</v>
      </c>
      <c r="F81" s="6" t="s">
        <v>31</v>
      </c>
      <c r="G81" s="6" t="s">
        <v>31</v>
      </c>
      <c r="H81" s="6" t="s">
        <v>31</v>
      </c>
    </row>
    <row r="82" spans="1:8" x14ac:dyDescent="0.35">
      <c r="A82" t="s">
        <v>81</v>
      </c>
      <c r="B82" s="6" t="s">
        <v>119</v>
      </c>
      <c r="C82" s="6" t="s">
        <v>31</v>
      </c>
      <c r="D82" s="6" t="s">
        <v>31</v>
      </c>
      <c r="E82" s="6" t="s">
        <v>31</v>
      </c>
      <c r="F82" s="6" t="s">
        <v>31</v>
      </c>
      <c r="G82" s="6" t="s">
        <v>31</v>
      </c>
      <c r="H82" s="6" t="s">
        <v>31</v>
      </c>
    </row>
    <row r="83" spans="1:8" x14ac:dyDescent="0.35">
      <c r="A83" t="s">
        <v>81</v>
      </c>
      <c r="B83" s="6" t="s">
        <v>120</v>
      </c>
      <c r="C83" s="6" t="s">
        <v>31</v>
      </c>
      <c r="D83" s="6" t="s">
        <v>31</v>
      </c>
      <c r="E83" s="6" t="s">
        <v>31</v>
      </c>
      <c r="F83" s="6" t="s">
        <v>31</v>
      </c>
      <c r="G83" s="6" t="s">
        <v>31</v>
      </c>
      <c r="H83" s="6" t="s">
        <v>31</v>
      </c>
    </row>
    <row r="84" spans="1:8" x14ac:dyDescent="0.35">
      <c r="A84" t="s">
        <v>81</v>
      </c>
      <c r="B84" s="6" t="s">
        <v>121</v>
      </c>
      <c r="C84" s="6" t="s">
        <v>31</v>
      </c>
      <c r="D84" s="6" t="s">
        <v>31</v>
      </c>
      <c r="E84" s="6" t="s">
        <v>31</v>
      </c>
      <c r="F84" s="6" t="s">
        <v>31</v>
      </c>
      <c r="G84" s="6" t="s">
        <v>31</v>
      </c>
      <c r="H84" s="6" t="s">
        <v>31</v>
      </c>
    </row>
    <row r="85" spans="1:8" x14ac:dyDescent="0.35">
      <c r="A85" t="s">
        <v>38</v>
      </c>
      <c r="B85" s="6" t="s">
        <v>117</v>
      </c>
      <c r="C85" s="6" t="s">
        <v>83</v>
      </c>
      <c r="D85" s="6" t="s">
        <v>83</v>
      </c>
      <c r="E85" s="6" t="s">
        <v>83</v>
      </c>
      <c r="F85" s="6" t="s">
        <v>83</v>
      </c>
      <c r="G85" s="6" t="s">
        <v>83</v>
      </c>
      <c r="H85" s="6" t="s">
        <v>83</v>
      </c>
    </row>
    <row r="86" spans="1:8" x14ac:dyDescent="0.35">
      <c r="A86" t="s">
        <v>38</v>
      </c>
      <c r="B86" s="6" t="s">
        <v>118</v>
      </c>
      <c r="C86" s="6" t="s">
        <v>83</v>
      </c>
      <c r="D86" s="6" t="s">
        <v>83</v>
      </c>
      <c r="E86" s="6" t="s">
        <v>83</v>
      </c>
      <c r="F86" s="6" t="s">
        <v>83</v>
      </c>
      <c r="G86" s="6" t="s">
        <v>83</v>
      </c>
      <c r="H86" s="6" t="s">
        <v>83</v>
      </c>
    </row>
    <row r="87" spans="1:8" x14ac:dyDescent="0.35">
      <c r="A87" t="s">
        <v>38</v>
      </c>
      <c r="B87" s="6" t="s">
        <v>119</v>
      </c>
      <c r="C87" s="7">
        <v>0.14000000000000001</v>
      </c>
      <c r="D87" s="7">
        <v>0.5</v>
      </c>
      <c r="E87" s="7">
        <v>0.36</v>
      </c>
      <c r="F87" s="7">
        <v>0</v>
      </c>
      <c r="G87" s="7">
        <v>0</v>
      </c>
      <c r="H87" s="7">
        <v>1</v>
      </c>
    </row>
    <row r="88" spans="1:8" x14ac:dyDescent="0.35">
      <c r="A88" t="s">
        <v>38</v>
      </c>
      <c r="B88" s="6" t="s">
        <v>120</v>
      </c>
      <c r="C88" s="6" t="s">
        <v>31</v>
      </c>
      <c r="D88" s="7">
        <v>0.15</v>
      </c>
      <c r="E88" s="7">
        <v>0.39</v>
      </c>
      <c r="F88" s="7">
        <v>0.41</v>
      </c>
      <c r="G88" s="6" t="s">
        <v>31</v>
      </c>
      <c r="H88" s="7">
        <v>1</v>
      </c>
    </row>
    <row r="89" spans="1:8" x14ac:dyDescent="0.35">
      <c r="A89" t="s">
        <v>38</v>
      </c>
      <c r="B89" s="6" t="s">
        <v>121</v>
      </c>
      <c r="C89" s="6" t="s">
        <v>31</v>
      </c>
      <c r="D89" s="6" t="s">
        <v>31</v>
      </c>
      <c r="E89" s="7">
        <v>0.19</v>
      </c>
      <c r="F89" s="7">
        <v>0.33</v>
      </c>
      <c r="G89" s="7">
        <v>0.38</v>
      </c>
      <c r="H89" s="7">
        <v>1</v>
      </c>
    </row>
    <row r="90" spans="1:8" x14ac:dyDescent="0.35">
      <c r="A90" t="s">
        <v>39</v>
      </c>
      <c r="B90" s="6" t="s">
        <v>117</v>
      </c>
      <c r="C90" s="6" t="s">
        <v>83</v>
      </c>
      <c r="D90" s="6" t="s">
        <v>83</v>
      </c>
      <c r="E90" s="6" t="s">
        <v>83</v>
      </c>
      <c r="F90" s="6" t="s">
        <v>83</v>
      </c>
      <c r="G90" s="6" t="s">
        <v>83</v>
      </c>
      <c r="H90" s="6" t="s">
        <v>83</v>
      </c>
    </row>
    <row r="91" spans="1:8" x14ac:dyDescent="0.35">
      <c r="A91" t="s">
        <v>39</v>
      </c>
      <c r="B91" s="6" t="s">
        <v>118</v>
      </c>
      <c r="C91" s="7">
        <v>0.71</v>
      </c>
      <c r="D91" s="7">
        <v>0.28999999999999998</v>
      </c>
      <c r="E91" s="7">
        <v>0</v>
      </c>
      <c r="F91" s="7">
        <v>0</v>
      </c>
      <c r="G91" s="7">
        <v>0</v>
      </c>
      <c r="H91" s="7">
        <v>1</v>
      </c>
    </row>
    <row r="92" spans="1:8" x14ac:dyDescent="0.35">
      <c r="A92" t="s">
        <v>39</v>
      </c>
      <c r="B92" s="6" t="s">
        <v>119</v>
      </c>
      <c r="C92" s="7">
        <v>0.18</v>
      </c>
      <c r="D92" s="7">
        <v>0.48</v>
      </c>
      <c r="E92" s="7">
        <v>0.33</v>
      </c>
      <c r="F92" s="7">
        <v>0</v>
      </c>
      <c r="G92" s="7">
        <v>0</v>
      </c>
      <c r="H92" s="7">
        <v>1</v>
      </c>
    </row>
    <row r="93" spans="1:8" x14ac:dyDescent="0.35">
      <c r="A93" t="s">
        <v>39</v>
      </c>
      <c r="B93" s="6" t="s">
        <v>120</v>
      </c>
      <c r="C93" s="7">
        <v>0.04</v>
      </c>
      <c r="D93" s="7">
        <v>0.21</v>
      </c>
      <c r="E93" s="7">
        <v>0.38</v>
      </c>
      <c r="F93" s="7">
        <v>0.36</v>
      </c>
      <c r="G93" s="7">
        <v>0</v>
      </c>
      <c r="H93" s="7">
        <v>1</v>
      </c>
    </row>
    <row r="94" spans="1:8" x14ac:dyDescent="0.35">
      <c r="A94" t="s">
        <v>39</v>
      </c>
      <c r="B94" s="6" t="s">
        <v>121</v>
      </c>
      <c r="C94" s="7">
        <v>0.02</v>
      </c>
      <c r="D94" s="7">
        <v>7.0000000000000007E-2</v>
      </c>
      <c r="E94" s="7">
        <v>0.23</v>
      </c>
      <c r="F94" s="7">
        <v>0.4</v>
      </c>
      <c r="G94" s="7">
        <v>0.28000000000000003</v>
      </c>
      <c r="H94" s="7">
        <v>1</v>
      </c>
    </row>
    <row r="95" spans="1:8" x14ac:dyDescent="0.35">
      <c r="A95" t="s">
        <v>40</v>
      </c>
      <c r="B95" s="6" t="s">
        <v>117</v>
      </c>
      <c r="C95" s="6" t="s">
        <v>83</v>
      </c>
      <c r="D95" s="6" t="s">
        <v>83</v>
      </c>
      <c r="E95" s="6" t="s">
        <v>83</v>
      </c>
      <c r="F95" s="6" t="s">
        <v>83</v>
      </c>
      <c r="G95" s="6" t="s">
        <v>83</v>
      </c>
      <c r="H95" s="6" t="s">
        <v>83</v>
      </c>
    </row>
    <row r="96" spans="1:8" x14ac:dyDescent="0.35">
      <c r="A96" t="s">
        <v>40</v>
      </c>
      <c r="B96" s="6" t="s">
        <v>118</v>
      </c>
      <c r="C96" s="7">
        <v>0.75</v>
      </c>
      <c r="D96" s="7">
        <v>0.25</v>
      </c>
      <c r="E96" s="7">
        <v>0</v>
      </c>
      <c r="F96" s="7">
        <v>0</v>
      </c>
      <c r="G96" s="7">
        <v>0</v>
      </c>
      <c r="H96" s="7">
        <v>1</v>
      </c>
    </row>
    <row r="97" spans="1:8" x14ac:dyDescent="0.35">
      <c r="A97" t="s">
        <v>40</v>
      </c>
      <c r="B97" s="6" t="s">
        <v>119</v>
      </c>
      <c r="C97" s="7">
        <v>0.1</v>
      </c>
      <c r="D97" s="7">
        <v>0.4</v>
      </c>
      <c r="E97" s="7">
        <v>0.5</v>
      </c>
      <c r="F97" s="7">
        <v>0</v>
      </c>
      <c r="G97" s="7">
        <v>0</v>
      </c>
      <c r="H97" s="7">
        <v>1</v>
      </c>
    </row>
    <row r="98" spans="1:8" x14ac:dyDescent="0.35">
      <c r="A98" t="s">
        <v>40</v>
      </c>
      <c r="B98" s="6" t="s">
        <v>120</v>
      </c>
      <c r="C98" s="7">
        <v>0</v>
      </c>
      <c r="D98" s="7">
        <v>0.13</v>
      </c>
      <c r="E98" s="7">
        <v>0.27</v>
      </c>
      <c r="F98" s="7">
        <v>0.6</v>
      </c>
      <c r="G98" s="7">
        <v>0</v>
      </c>
      <c r="H98" s="7">
        <v>1</v>
      </c>
    </row>
    <row r="99" spans="1:8" x14ac:dyDescent="0.35">
      <c r="A99" t="s">
        <v>40</v>
      </c>
      <c r="B99" s="6" t="s">
        <v>121</v>
      </c>
      <c r="C99" s="7">
        <v>0</v>
      </c>
      <c r="D99" s="7">
        <v>0</v>
      </c>
      <c r="E99" s="7">
        <v>0.17</v>
      </c>
      <c r="F99" s="7">
        <v>0.83</v>
      </c>
      <c r="G99" s="7">
        <v>0</v>
      </c>
      <c r="H99" s="7">
        <v>1</v>
      </c>
    </row>
    <row r="100" spans="1:8" x14ac:dyDescent="0.35">
      <c r="A100" t="s">
        <v>41</v>
      </c>
      <c r="B100" s="6" t="s">
        <v>117</v>
      </c>
      <c r="C100" s="6" t="s">
        <v>31</v>
      </c>
      <c r="D100" s="6" t="s">
        <v>31</v>
      </c>
      <c r="E100" s="6" t="s">
        <v>31</v>
      </c>
      <c r="F100" s="6" t="s">
        <v>31</v>
      </c>
      <c r="G100" s="6" t="s">
        <v>31</v>
      </c>
      <c r="H100" s="6" t="s">
        <v>31</v>
      </c>
    </row>
    <row r="101" spans="1:8" x14ac:dyDescent="0.35">
      <c r="A101" t="s">
        <v>41</v>
      </c>
      <c r="B101" s="6" t="s">
        <v>118</v>
      </c>
      <c r="C101" s="6" t="s">
        <v>31</v>
      </c>
      <c r="D101" s="6" t="s">
        <v>31</v>
      </c>
      <c r="E101" s="6" t="s">
        <v>31</v>
      </c>
      <c r="F101" s="6" t="s">
        <v>31</v>
      </c>
      <c r="G101" s="6" t="s">
        <v>31</v>
      </c>
      <c r="H101" s="6" t="s">
        <v>31</v>
      </c>
    </row>
    <row r="102" spans="1:8" x14ac:dyDescent="0.35">
      <c r="A102" t="s">
        <v>41</v>
      </c>
      <c r="B102" s="6" t="s">
        <v>119</v>
      </c>
      <c r="C102" s="6" t="s">
        <v>31</v>
      </c>
      <c r="D102" s="6" t="s">
        <v>31</v>
      </c>
      <c r="E102" s="6" t="s">
        <v>31</v>
      </c>
      <c r="F102" s="6" t="s">
        <v>31</v>
      </c>
      <c r="G102" s="6" t="s">
        <v>31</v>
      </c>
      <c r="H102" s="6" t="s">
        <v>31</v>
      </c>
    </row>
    <row r="103" spans="1:8" x14ac:dyDescent="0.35">
      <c r="A103" t="s">
        <v>41</v>
      </c>
      <c r="B103" s="6" t="s">
        <v>120</v>
      </c>
      <c r="C103" s="6" t="s">
        <v>31</v>
      </c>
      <c r="D103" s="6" t="s">
        <v>31</v>
      </c>
      <c r="E103" s="6" t="s">
        <v>31</v>
      </c>
      <c r="F103" s="6" t="s">
        <v>31</v>
      </c>
      <c r="G103" s="6" t="s">
        <v>31</v>
      </c>
      <c r="H103" s="6" t="s">
        <v>31</v>
      </c>
    </row>
    <row r="104" spans="1:8" x14ac:dyDescent="0.35">
      <c r="A104" t="s">
        <v>41</v>
      </c>
      <c r="B104" s="6" t="s">
        <v>121</v>
      </c>
      <c r="C104" s="6" t="s">
        <v>31</v>
      </c>
      <c r="D104" s="6" t="s">
        <v>31</v>
      </c>
      <c r="E104" s="6" t="s">
        <v>31</v>
      </c>
      <c r="F104" s="6" t="s">
        <v>31</v>
      </c>
      <c r="G104" s="6" t="s">
        <v>31</v>
      </c>
      <c r="H104" s="6" t="s">
        <v>31</v>
      </c>
    </row>
    <row r="105" spans="1:8" x14ac:dyDescent="0.35">
      <c r="A105" t="s">
        <v>42</v>
      </c>
      <c r="B105" s="6" t="s">
        <v>117</v>
      </c>
      <c r="C105" s="6" t="s">
        <v>31</v>
      </c>
      <c r="D105" s="6" t="s">
        <v>31</v>
      </c>
      <c r="E105" s="6" t="s">
        <v>31</v>
      </c>
      <c r="F105" s="6" t="s">
        <v>31</v>
      </c>
      <c r="G105" s="6" t="s">
        <v>31</v>
      </c>
      <c r="H105" s="6" t="s">
        <v>31</v>
      </c>
    </row>
    <row r="106" spans="1:8" x14ac:dyDescent="0.35">
      <c r="A106" t="s">
        <v>42</v>
      </c>
      <c r="B106" s="6" t="s">
        <v>118</v>
      </c>
      <c r="C106" s="6" t="s">
        <v>31</v>
      </c>
      <c r="D106" s="6" t="s">
        <v>31</v>
      </c>
      <c r="E106" s="6" t="s">
        <v>31</v>
      </c>
      <c r="F106" s="6" t="s">
        <v>31</v>
      </c>
      <c r="G106" s="6" t="s">
        <v>31</v>
      </c>
      <c r="H106" s="6" t="s">
        <v>31</v>
      </c>
    </row>
    <row r="107" spans="1:8" x14ac:dyDescent="0.35">
      <c r="A107" t="s">
        <v>42</v>
      </c>
      <c r="B107" s="6" t="s">
        <v>119</v>
      </c>
      <c r="C107" s="6" t="s">
        <v>31</v>
      </c>
      <c r="D107" s="6" t="s">
        <v>31</v>
      </c>
      <c r="E107" s="6" t="s">
        <v>31</v>
      </c>
      <c r="F107" s="6" t="s">
        <v>31</v>
      </c>
      <c r="G107" s="6" t="s">
        <v>31</v>
      </c>
      <c r="H107" s="6" t="s">
        <v>31</v>
      </c>
    </row>
    <row r="108" spans="1:8" x14ac:dyDescent="0.35">
      <c r="A108" t="s">
        <v>42</v>
      </c>
      <c r="B108" s="6" t="s">
        <v>120</v>
      </c>
      <c r="C108" s="6" t="s">
        <v>31</v>
      </c>
      <c r="D108" s="6" t="s">
        <v>31</v>
      </c>
      <c r="E108" s="6" t="s">
        <v>31</v>
      </c>
      <c r="F108" s="6" t="s">
        <v>31</v>
      </c>
      <c r="G108" s="6" t="s">
        <v>31</v>
      </c>
      <c r="H108" s="6" t="s">
        <v>31</v>
      </c>
    </row>
    <row r="109" spans="1:8" x14ac:dyDescent="0.35">
      <c r="A109" t="s">
        <v>42</v>
      </c>
      <c r="B109" s="6" t="s">
        <v>121</v>
      </c>
      <c r="C109" s="6" t="s">
        <v>31</v>
      </c>
      <c r="D109" s="6" t="s">
        <v>31</v>
      </c>
      <c r="E109" s="6" t="s">
        <v>31</v>
      </c>
      <c r="F109" s="6" t="s">
        <v>31</v>
      </c>
      <c r="G109" s="6" t="s">
        <v>31</v>
      </c>
      <c r="H109" s="6" t="s">
        <v>31</v>
      </c>
    </row>
    <row r="110" spans="1:8" x14ac:dyDescent="0.35">
      <c r="A110" t="s">
        <v>43</v>
      </c>
      <c r="B110" s="6" t="s">
        <v>117</v>
      </c>
      <c r="C110" s="6" t="s">
        <v>83</v>
      </c>
      <c r="D110" s="6" t="s">
        <v>83</v>
      </c>
      <c r="E110" s="6" t="s">
        <v>83</v>
      </c>
      <c r="F110" s="6" t="s">
        <v>83</v>
      </c>
      <c r="G110" s="6" t="s">
        <v>83</v>
      </c>
      <c r="H110" s="6" t="s">
        <v>83</v>
      </c>
    </row>
    <row r="111" spans="1:8" x14ac:dyDescent="0.35">
      <c r="A111" t="s">
        <v>43</v>
      </c>
      <c r="B111" s="6" t="s">
        <v>118</v>
      </c>
      <c r="C111" s="7">
        <v>1</v>
      </c>
      <c r="D111" s="7">
        <v>0</v>
      </c>
      <c r="E111" s="7">
        <v>0</v>
      </c>
      <c r="F111" s="7">
        <v>0</v>
      </c>
      <c r="G111" s="7">
        <v>0</v>
      </c>
      <c r="H111" s="7">
        <v>1</v>
      </c>
    </row>
    <row r="112" spans="1:8" x14ac:dyDescent="0.35">
      <c r="A112" t="s">
        <v>43</v>
      </c>
      <c r="B112" s="6" t="s">
        <v>119</v>
      </c>
      <c r="C112" s="7">
        <v>0.46</v>
      </c>
      <c r="D112" s="7">
        <v>0.46</v>
      </c>
      <c r="E112" s="6" t="s">
        <v>31</v>
      </c>
      <c r="F112" s="7">
        <v>0</v>
      </c>
      <c r="G112" s="6" t="s">
        <v>31</v>
      </c>
      <c r="H112" s="7">
        <v>1</v>
      </c>
    </row>
    <row r="113" spans="1:8" x14ac:dyDescent="0.35">
      <c r="A113" t="s">
        <v>43</v>
      </c>
      <c r="B113" s="6" t="s">
        <v>120</v>
      </c>
      <c r="C113" s="7">
        <v>0.14000000000000001</v>
      </c>
      <c r="D113" s="7">
        <v>0.23</v>
      </c>
      <c r="E113" s="7">
        <v>0.27</v>
      </c>
      <c r="F113" s="7">
        <v>0.36</v>
      </c>
      <c r="G113" s="7">
        <v>0</v>
      </c>
      <c r="H113" s="7">
        <v>1</v>
      </c>
    </row>
    <row r="114" spans="1:8" x14ac:dyDescent="0.35">
      <c r="A114" t="s">
        <v>43</v>
      </c>
      <c r="B114" s="6" t="s">
        <v>121</v>
      </c>
      <c r="C114" s="7">
        <v>0</v>
      </c>
      <c r="D114" s="7">
        <v>0.5</v>
      </c>
      <c r="E114" s="7">
        <v>0</v>
      </c>
      <c r="F114" s="7">
        <v>0</v>
      </c>
      <c r="G114" s="7">
        <v>0.5</v>
      </c>
      <c r="H114" s="7">
        <v>1</v>
      </c>
    </row>
    <row r="115" spans="1:8" x14ac:dyDescent="0.35">
      <c r="A115" t="s">
        <v>44</v>
      </c>
      <c r="B115" s="6" t="s">
        <v>117</v>
      </c>
      <c r="C115" s="6" t="s">
        <v>31</v>
      </c>
      <c r="D115" s="6" t="s">
        <v>31</v>
      </c>
      <c r="E115" s="6" t="s">
        <v>31</v>
      </c>
      <c r="F115" s="6" t="s">
        <v>31</v>
      </c>
      <c r="G115" s="6" t="s">
        <v>31</v>
      </c>
      <c r="H115" s="6" t="s">
        <v>31</v>
      </c>
    </row>
    <row r="116" spans="1:8" x14ac:dyDescent="0.35">
      <c r="A116" t="s">
        <v>44</v>
      </c>
      <c r="B116" s="6" t="s">
        <v>118</v>
      </c>
      <c r="C116" s="6" t="s">
        <v>31</v>
      </c>
      <c r="D116" s="6" t="s">
        <v>31</v>
      </c>
      <c r="E116" s="6" t="s">
        <v>31</v>
      </c>
      <c r="F116" s="6" t="s">
        <v>31</v>
      </c>
      <c r="G116" s="6" t="s">
        <v>31</v>
      </c>
      <c r="H116" s="6" t="s">
        <v>31</v>
      </c>
    </row>
    <row r="117" spans="1:8" x14ac:dyDescent="0.35">
      <c r="A117" t="s">
        <v>44</v>
      </c>
      <c r="B117" s="6" t="s">
        <v>119</v>
      </c>
      <c r="C117" s="6" t="s">
        <v>31</v>
      </c>
      <c r="D117" s="6" t="s">
        <v>31</v>
      </c>
      <c r="E117" s="6" t="s">
        <v>31</v>
      </c>
      <c r="F117" s="6" t="s">
        <v>31</v>
      </c>
      <c r="G117" s="6" t="s">
        <v>31</v>
      </c>
      <c r="H117" s="6" t="s">
        <v>31</v>
      </c>
    </row>
    <row r="118" spans="1:8" x14ac:dyDescent="0.35">
      <c r="A118" t="s">
        <v>44</v>
      </c>
      <c r="B118" s="6" t="s">
        <v>120</v>
      </c>
      <c r="C118" s="6" t="s">
        <v>31</v>
      </c>
      <c r="D118" s="6" t="s">
        <v>31</v>
      </c>
      <c r="E118" s="6" t="s">
        <v>31</v>
      </c>
      <c r="F118" s="6" t="s">
        <v>31</v>
      </c>
      <c r="G118" s="6" t="s">
        <v>31</v>
      </c>
      <c r="H118" s="6" t="s">
        <v>31</v>
      </c>
    </row>
    <row r="119" spans="1:8" x14ac:dyDescent="0.35">
      <c r="A119" t="s">
        <v>44</v>
      </c>
      <c r="B119" s="6" t="s">
        <v>121</v>
      </c>
      <c r="C119" s="6" t="s">
        <v>31</v>
      </c>
      <c r="D119" s="6" t="s">
        <v>31</v>
      </c>
      <c r="E119" s="6" t="s">
        <v>31</v>
      </c>
      <c r="F119" s="6" t="s">
        <v>31</v>
      </c>
      <c r="G119" s="6" t="s">
        <v>31</v>
      </c>
      <c r="H119" s="6" t="s">
        <v>31</v>
      </c>
    </row>
    <row r="120" spans="1:8" x14ac:dyDescent="0.35">
      <c r="A120" t="s">
        <v>48</v>
      </c>
      <c r="B120" s="6" t="s">
        <v>117</v>
      </c>
      <c r="C120" s="6" t="s">
        <v>31</v>
      </c>
      <c r="D120" s="6" t="s">
        <v>31</v>
      </c>
      <c r="E120" s="6" t="s">
        <v>31</v>
      </c>
      <c r="F120" s="6" t="s">
        <v>31</v>
      </c>
      <c r="G120" s="6" t="s">
        <v>31</v>
      </c>
      <c r="H120" s="6" t="s">
        <v>31</v>
      </c>
    </row>
    <row r="121" spans="1:8" x14ac:dyDescent="0.35">
      <c r="A121" t="s">
        <v>48</v>
      </c>
      <c r="B121" s="6" t="s">
        <v>118</v>
      </c>
      <c r="C121" s="6" t="s">
        <v>31</v>
      </c>
      <c r="D121" s="6" t="s">
        <v>31</v>
      </c>
      <c r="E121" s="6" t="s">
        <v>31</v>
      </c>
      <c r="F121" s="6" t="s">
        <v>31</v>
      </c>
      <c r="G121" s="6" t="s">
        <v>31</v>
      </c>
      <c r="H121" s="6" t="s">
        <v>31</v>
      </c>
    </row>
    <row r="122" spans="1:8" x14ac:dyDescent="0.35">
      <c r="A122" t="s">
        <v>48</v>
      </c>
      <c r="B122" s="6" t="s">
        <v>119</v>
      </c>
      <c r="C122" s="6" t="s">
        <v>31</v>
      </c>
      <c r="D122" s="6" t="s">
        <v>31</v>
      </c>
      <c r="E122" s="6" t="s">
        <v>31</v>
      </c>
      <c r="F122" s="6" t="s">
        <v>31</v>
      </c>
      <c r="G122" s="6" t="s">
        <v>31</v>
      </c>
      <c r="H122" s="6" t="s">
        <v>31</v>
      </c>
    </row>
    <row r="123" spans="1:8" x14ac:dyDescent="0.35">
      <c r="A123" t="s">
        <v>48</v>
      </c>
      <c r="B123" s="6" t="s">
        <v>120</v>
      </c>
      <c r="C123" s="6" t="s">
        <v>31</v>
      </c>
      <c r="D123" s="6" t="s">
        <v>31</v>
      </c>
      <c r="E123" s="6" t="s">
        <v>31</v>
      </c>
      <c r="F123" s="6" t="s">
        <v>31</v>
      </c>
      <c r="G123" s="6" t="s">
        <v>31</v>
      </c>
      <c r="H123" s="6" t="s">
        <v>31</v>
      </c>
    </row>
    <row r="124" spans="1:8" x14ac:dyDescent="0.35">
      <c r="A124" t="s">
        <v>48</v>
      </c>
      <c r="B124" s="6" t="s">
        <v>121</v>
      </c>
      <c r="C124" s="6" t="s">
        <v>31</v>
      </c>
      <c r="D124" s="6" t="s">
        <v>31</v>
      </c>
      <c r="E124" s="6" t="s">
        <v>31</v>
      </c>
      <c r="F124" s="6" t="s">
        <v>31</v>
      </c>
      <c r="G124" s="6" t="s">
        <v>31</v>
      </c>
      <c r="H124" s="6" t="s">
        <v>31</v>
      </c>
    </row>
    <row r="125" spans="1:8" x14ac:dyDescent="0.35">
      <c r="A125" t="s">
        <v>45</v>
      </c>
      <c r="B125" s="6" t="s">
        <v>117</v>
      </c>
      <c r="C125" s="6" t="s">
        <v>83</v>
      </c>
      <c r="D125" s="6" t="s">
        <v>83</v>
      </c>
      <c r="E125" s="6" t="s">
        <v>83</v>
      </c>
      <c r="F125" s="6" t="s">
        <v>83</v>
      </c>
      <c r="G125" s="6" t="s">
        <v>83</v>
      </c>
      <c r="H125" s="6" t="s">
        <v>83</v>
      </c>
    </row>
    <row r="126" spans="1:8" x14ac:dyDescent="0.35">
      <c r="A126" t="s">
        <v>45</v>
      </c>
      <c r="B126" s="6" t="s">
        <v>118</v>
      </c>
      <c r="C126" s="6" t="s">
        <v>83</v>
      </c>
      <c r="D126" s="6" t="s">
        <v>83</v>
      </c>
      <c r="E126" s="6" t="s">
        <v>83</v>
      </c>
      <c r="F126" s="6" t="s">
        <v>83</v>
      </c>
      <c r="G126" s="6" t="s">
        <v>83</v>
      </c>
      <c r="H126" s="6" t="s">
        <v>83</v>
      </c>
    </row>
    <row r="127" spans="1:8" x14ac:dyDescent="0.35">
      <c r="A127" t="s">
        <v>45</v>
      </c>
      <c r="B127" s="6" t="s">
        <v>119</v>
      </c>
      <c r="C127" s="7">
        <v>0.24</v>
      </c>
      <c r="D127" s="7">
        <v>0.42</v>
      </c>
      <c r="E127" s="7">
        <v>0.33</v>
      </c>
      <c r="F127" s="7">
        <v>0</v>
      </c>
      <c r="G127" s="7">
        <v>0</v>
      </c>
      <c r="H127" s="7">
        <v>1</v>
      </c>
    </row>
    <row r="128" spans="1:8" x14ac:dyDescent="0.35">
      <c r="A128" t="s">
        <v>45</v>
      </c>
      <c r="B128" s="6" t="s">
        <v>120</v>
      </c>
      <c r="C128" s="7">
        <v>0.03</v>
      </c>
      <c r="D128" s="7">
        <v>0.25</v>
      </c>
      <c r="E128" s="7">
        <v>0.42</v>
      </c>
      <c r="F128" s="7">
        <v>0.31</v>
      </c>
      <c r="G128" s="7">
        <v>0</v>
      </c>
      <c r="H128" s="7">
        <v>1</v>
      </c>
    </row>
    <row r="129" spans="1:8" x14ac:dyDescent="0.35">
      <c r="A129" t="s">
        <v>45</v>
      </c>
      <c r="B129" s="6" t="s">
        <v>121</v>
      </c>
      <c r="C129" s="6" t="s">
        <v>31</v>
      </c>
      <c r="D129" s="6" t="s">
        <v>31</v>
      </c>
      <c r="E129" s="7">
        <v>0.25</v>
      </c>
      <c r="F129" s="7">
        <v>0.4</v>
      </c>
      <c r="G129" s="7">
        <v>0.33</v>
      </c>
      <c r="H129" s="7">
        <v>1</v>
      </c>
    </row>
    <row r="130" spans="1:8" x14ac:dyDescent="0.35">
      <c r="A130" t="s">
        <v>46</v>
      </c>
      <c r="B130" s="6" t="s">
        <v>117</v>
      </c>
      <c r="C130" s="6" t="s">
        <v>31</v>
      </c>
      <c r="D130" s="6" t="s">
        <v>31</v>
      </c>
      <c r="E130" s="6" t="s">
        <v>31</v>
      </c>
      <c r="F130" s="6" t="s">
        <v>31</v>
      </c>
      <c r="G130" s="6" t="s">
        <v>31</v>
      </c>
      <c r="H130" s="6" t="s">
        <v>31</v>
      </c>
    </row>
    <row r="131" spans="1:8" x14ac:dyDescent="0.35">
      <c r="A131" t="s">
        <v>46</v>
      </c>
      <c r="B131" s="6" t="s">
        <v>118</v>
      </c>
      <c r="C131" s="6" t="s">
        <v>31</v>
      </c>
      <c r="D131" s="6" t="s">
        <v>31</v>
      </c>
      <c r="E131" s="6" t="s">
        <v>31</v>
      </c>
      <c r="F131" s="6" t="s">
        <v>31</v>
      </c>
      <c r="G131" s="6" t="s">
        <v>31</v>
      </c>
      <c r="H131" s="6" t="s">
        <v>31</v>
      </c>
    </row>
    <row r="132" spans="1:8" x14ac:dyDescent="0.35">
      <c r="A132" t="s">
        <v>46</v>
      </c>
      <c r="B132" s="6" t="s">
        <v>119</v>
      </c>
      <c r="C132" s="6" t="s">
        <v>31</v>
      </c>
      <c r="D132" s="6" t="s">
        <v>31</v>
      </c>
      <c r="E132" s="6" t="s">
        <v>31</v>
      </c>
      <c r="F132" s="6" t="s">
        <v>31</v>
      </c>
      <c r="G132" s="6" t="s">
        <v>31</v>
      </c>
      <c r="H132" s="6" t="s">
        <v>31</v>
      </c>
    </row>
    <row r="133" spans="1:8" x14ac:dyDescent="0.35">
      <c r="A133" t="s">
        <v>46</v>
      </c>
      <c r="B133" s="6" t="s">
        <v>120</v>
      </c>
      <c r="C133" s="6" t="s">
        <v>31</v>
      </c>
      <c r="D133" s="6" t="s">
        <v>31</v>
      </c>
      <c r="E133" s="6" t="s">
        <v>31</v>
      </c>
      <c r="F133" s="6" t="s">
        <v>31</v>
      </c>
      <c r="G133" s="6" t="s">
        <v>31</v>
      </c>
      <c r="H133" s="6" t="s">
        <v>31</v>
      </c>
    </row>
    <row r="134" spans="1:8" x14ac:dyDescent="0.35">
      <c r="A134" t="s">
        <v>46</v>
      </c>
      <c r="B134" s="6" t="s">
        <v>121</v>
      </c>
      <c r="C134" s="6" t="s">
        <v>31</v>
      </c>
      <c r="D134" s="6" t="s">
        <v>31</v>
      </c>
      <c r="E134" s="6" t="s">
        <v>31</v>
      </c>
      <c r="F134" s="6" t="s">
        <v>31</v>
      </c>
      <c r="G134" s="6" t="s">
        <v>31</v>
      </c>
      <c r="H134" s="6" t="s">
        <v>31</v>
      </c>
    </row>
    <row r="135" spans="1:8" x14ac:dyDescent="0.35">
      <c r="A135" t="s">
        <v>47</v>
      </c>
      <c r="B135" s="6" t="s">
        <v>117</v>
      </c>
      <c r="C135" s="6" t="s">
        <v>83</v>
      </c>
      <c r="D135" s="6" t="s">
        <v>83</v>
      </c>
      <c r="E135" s="6" t="s">
        <v>83</v>
      </c>
      <c r="F135" s="6" t="s">
        <v>83</v>
      </c>
      <c r="G135" s="6" t="s">
        <v>83</v>
      </c>
      <c r="H135" s="6" t="s">
        <v>83</v>
      </c>
    </row>
    <row r="136" spans="1:8" x14ac:dyDescent="0.35">
      <c r="A136" t="s">
        <v>47</v>
      </c>
      <c r="B136" s="6" t="s">
        <v>118</v>
      </c>
      <c r="C136" s="7">
        <v>0.33</v>
      </c>
      <c r="D136" s="7">
        <v>0.67</v>
      </c>
      <c r="E136" s="7">
        <v>0</v>
      </c>
      <c r="F136" s="7">
        <v>0</v>
      </c>
      <c r="G136" s="7">
        <v>0</v>
      </c>
      <c r="H136" s="7">
        <v>1</v>
      </c>
    </row>
    <row r="137" spans="1:8" x14ac:dyDescent="0.35">
      <c r="A137" t="s">
        <v>47</v>
      </c>
      <c r="B137" s="6" t="s">
        <v>119</v>
      </c>
      <c r="C137" s="7">
        <v>0.14000000000000001</v>
      </c>
      <c r="D137" s="7">
        <v>0.59</v>
      </c>
      <c r="E137" s="7">
        <v>0.27</v>
      </c>
      <c r="F137" s="7">
        <v>0</v>
      </c>
      <c r="G137" s="7">
        <v>0</v>
      </c>
      <c r="H137" s="7">
        <v>1</v>
      </c>
    </row>
    <row r="138" spans="1:8" x14ac:dyDescent="0.35">
      <c r="A138" t="s">
        <v>47</v>
      </c>
      <c r="B138" s="6" t="s">
        <v>120</v>
      </c>
      <c r="C138" s="7">
        <v>0.05</v>
      </c>
      <c r="D138" s="7">
        <v>0.27</v>
      </c>
      <c r="E138" s="7">
        <v>0.36</v>
      </c>
      <c r="F138" s="7">
        <v>0.31</v>
      </c>
      <c r="G138" s="7">
        <v>0</v>
      </c>
      <c r="H138" s="7">
        <v>1</v>
      </c>
    </row>
    <row r="139" spans="1:8" x14ac:dyDescent="0.35">
      <c r="A139" t="s">
        <v>47</v>
      </c>
      <c r="B139" s="6" t="s">
        <v>121</v>
      </c>
      <c r="C139" s="7">
        <v>0</v>
      </c>
      <c r="D139" s="7">
        <v>0.19</v>
      </c>
      <c r="E139" s="7">
        <v>0.33</v>
      </c>
      <c r="F139" s="7">
        <v>0.24</v>
      </c>
      <c r="G139" s="7">
        <v>0.24</v>
      </c>
      <c r="H139" s="7">
        <v>1</v>
      </c>
    </row>
    <row r="140" spans="1:8" x14ac:dyDescent="0.35">
      <c r="A140" t="s">
        <v>49</v>
      </c>
      <c r="B140" s="6" t="s">
        <v>117</v>
      </c>
      <c r="C140" s="6" t="s">
        <v>83</v>
      </c>
      <c r="D140" s="6" t="s">
        <v>83</v>
      </c>
      <c r="E140" s="6" t="s">
        <v>83</v>
      </c>
      <c r="F140" s="6" t="s">
        <v>83</v>
      </c>
      <c r="G140" s="6" t="s">
        <v>83</v>
      </c>
      <c r="H140" s="6" t="s">
        <v>83</v>
      </c>
    </row>
    <row r="141" spans="1:8" x14ac:dyDescent="0.35">
      <c r="A141" t="s">
        <v>49</v>
      </c>
      <c r="B141" s="6" t="s">
        <v>118</v>
      </c>
      <c r="C141" s="6" t="s">
        <v>83</v>
      </c>
      <c r="D141" s="6" t="s">
        <v>83</v>
      </c>
      <c r="E141" s="6" t="s">
        <v>83</v>
      </c>
      <c r="F141" s="6" t="s">
        <v>83</v>
      </c>
      <c r="G141" s="6" t="s">
        <v>83</v>
      </c>
      <c r="H141" s="6" t="s">
        <v>83</v>
      </c>
    </row>
    <row r="142" spans="1:8" x14ac:dyDescent="0.35">
      <c r="A142" t="s">
        <v>49</v>
      </c>
      <c r="B142" s="6" t="s">
        <v>119</v>
      </c>
      <c r="C142" s="7">
        <v>0</v>
      </c>
      <c r="D142" s="7">
        <v>0</v>
      </c>
      <c r="E142" s="7">
        <v>1</v>
      </c>
      <c r="F142" s="7">
        <v>0</v>
      </c>
      <c r="G142" s="7">
        <v>0</v>
      </c>
      <c r="H142" s="7">
        <v>1</v>
      </c>
    </row>
    <row r="143" spans="1:8" x14ac:dyDescent="0.35">
      <c r="A143" t="s">
        <v>49</v>
      </c>
      <c r="B143" s="6" t="s">
        <v>120</v>
      </c>
      <c r="C143" s="6" t="s">
        <v>31</v>
      </c>
      <c r="D143" s="7">
        <v>0.36</v>
      </c>
      <c r="E143" s="7">
        <v>0.45</v>
      </c>
      <c r="F143" s="6" t="s">
        <v>31</v>
      </c>
      <c r="G143" s="7">
        <v>0</v>
      </c>
      <c r="H143" s="7">
        <v>1</v>
      </c>
    </row>
    <row r="144" spans="1:8" x14ac:dyDescent="0.35">
      <c r="A144" t="s">
        <v>49</v>
      </c>
      <c r="B144" s="6" t="s">
        <v>121</v>
      </c>
      <c r="C144" s="7">
        <v>0</v>
      </c>
      <c r="D144" s="7">
        <v>0</v>
      </c>
      <c r="E144" s="7">
        <v>0</v>
      </c>
      <c r="F144" s="7">
        <v>0.28999999999999998</v>
      </c>
      <c r="G144" s="7">
        <v>0.71</v>
      </c>
      <c r="H144" s="7">
        <v>1</v>
      </c>
    </row>
    <row r="145" spans="1:8" x14ac:dyDescent="0.35">
      <c r="A145" t="s">
        <v>50</v>
      </c>
      <c r="B145" s="6" t="s">
        <v>117</v>
      </c>
      <c r="C145" s="6" t="s">
        <v>83</v>
      </c>
      <c r="D145" s="6" t="s">
        <v>83</v>
      </c>
      <c r="E145" s="6" t="s">
        <v>83</v>
      </c>
      <c r="F145" s="6" t="s">
        <v>83</v>
      </c>
      <c r="G145" s="6" t="s">
        <v>83</v>
      </c>
      <c r="H145" s="6" t="s">
        <v>83</v>
      </c>
    </row>
    <row r="146" spans="1:8" x14ac:dyDescent="0.35">
      <c r="A146" t="s">
        <v>50</v>
      </c>
      <c r="B146" s="6" t="s">
        <v>118</v>
      </c>
      <c r="C146" s="6" t="s">
        <v>83</v>
      </c>
      <c r="D146" s="6" t="s">
        <v>83</v>
      </c>
      <c r="E146" s="6" t="s">
        <v>83</v>
      </c>
      <c r="F146" s="6" t="s">
        <v>83</v>
      </c>
      <c r="G146" s="6" t="s">
        <v>83</v>
      </c>
      <c r="H146" s="6" t="s">
        <v>83</v>
      </c>
    </row>
    <row r="147" spans="1:8" x14ac:dyDescent="0.35">
      <c r="A147" t="s">
        <v>50</v>
      </c>
      <c r="B147" s="6" t="s">
        <v>119</v>
      </c>
      <c r="C147" s="7">
        <v>0.45</v>
      </c>
      <c r="D147" s="7">
        <v>0.38</v>
      </c>
      <c r="E147" s="7">
        <v>0.17</v>
      </c>
      <c r="F147" s="7">
        <v>0</v>
      </c>
      <c r="G147" s="7">
        <v>0</v>
      </c>
      <c r="H147" s="7">
        <v>1</v>
      </c>
    </row>
    <row r="148" spans="1:8" x14ac:dyDescent="0.35">
      <c r="A148" t="s">
        <v>50</v>
      </c>
      <c r="B148" s="6" t="s">
        <v>120</v>
      </c>
      <c r="C148" s="7">
        <v>0.22</v>
      </c>
      <c r="D148" s="7">
        <v>0.38</v>
      </c>
      <c r="E148" s="7">
        <v>0.28000000000000003</v>
      </c>
      <c r="F148" s="7">
        <v>0.12</v>
      </c>
      <c r="G148" s="7">
        <v>0</v>
      </c>
      <c r="H148" s="7">
        <v>1</v>
      </c>
    </row>
    <row r="149" spans="1:8" x14ac:dyDescent="0.35">
      <c r="A149" t="s">
        <v>50</v>
      </c>
      <c r="B149" s="6" t="s">
        <v>121</v>
      </c>
      <c r="C149" s="7">
        <v>7.0000000000000007E-2</v>
      </c>
      <c r="D149" s="7">
        <v>0.25</v>
      </c>
      <c r="E149" s="7">
        <v>0.3</v>
      </c>
      <c r="F149" s="7">
        <v>0.2</v>
      </c>
      <c r="G149" s="7">
        <v>0.18</v>
      </c>
      <c r="H149" s="7">
        <v>1</v>
      </c>
    </row>
    <row r="150" spans="1:8" x14ac:dyDescent="0.35">
      <c r="A150" t="s">
        <v>94</v>
      </c>
      <c r="B150" s="6" t="s">
        <v>117</v>
      </c>
      <c r="C150" s="6" t="s">
        <v>83</v>
      </c>
      <c r="D150" s="6" t="s">
        <v>83</v>
      </c>
      <c r="E150" s="6" t="s">
        <v>83</v>
      </c>
      <c r="F150" s="6" t="s">
        <v>83</v>
      </c>
      <c r="G150" s="6" t="s">
        <v>83</v>
      </c>
      <c r="H150" s="6" t="s">
        <v>83</v>
      </c>
    </row>
    <row r="151" spans="1:8" x14ac:dyDescent="0.35">
      <c r="A151" t="s">
        <v>94</v>
      </c>
      <c r="B151" s="6" t="s">
        <v>118</v>
      </c>
      <c r="C151" s="7">
        <v>0.71</v>
      </c>
      <c r="D151" s="7">
        <v>0.28999999999999998</v>
      </c>
      <c r="E151" s="7">
        <v>0</v>
      </c>
      <c r="F151" s="7">
        <v>0</v>
      </c>
      <c r="G151" s="7">
        <v>0</v>
      </c>
      <c r="H151" s="7">
        <v>1</v>
      </c>
    </row>
    <row r="152" spans="1:8" x14ac:dyDescent="0.35">
      <c r="A152" t="s">
        <v>94</v>
      </c>
      <c r="B152" s="6" t="s">
        <v>119</v>
      </c>
      <c r="C152" s="7">
        <v>0.2</v>
      </c>
      <c r="D152" s="7">
        <v>0.49</v>
      </c>
      <c r="E152" s="7">
        <v>0.3</v>
      </c>
      <c r="F152" s="7">
        <v>0</v>
      </c>
      <c r="G152" s="7">
        <v>0</v>
      </c>
      <c r="H152" s="7">
        <v>1</v>
      </c>
    </row>
    <row r="153" spans="1:8" x14ac:dyDescent="0.35">
      <c r="A153" t="s">
        <v>94</v>
      </c>
      <c r="B153" s="6" t="s">
        <v>120</v>
      </c>
      <c r="C153" s="7">
        <v>0.05</v>
      </c>
      <c r="D153" s="7">
        <v>0.25</v>
      </c>
      <c r="E153" s="7">
        <v>0.38</v>
      </c>
      <c r="F153" s="7">
        <v>0.31</v>
      </c>
      <c r="G153" s="7">
        <v>0</v>
      </c>
      <c r="H153" s="7">
        <v>1</v>
      </c>
    </row>
    <row r="154" spans="1:8" x14ac:dyDescent="0.35">
      <c r="A154" t="s">
        <v>94</v>
      </c>
      <c r="B154" s="6" t="s">
        <v>121</v>
      </c>
      <c r="C154" s="7">
        <v>0.01</v>
      </c>
      <c r="D154" s="7">
        <v>0.03</v>
      </c>
      <c r="E154" s="7">
        <v>0.21</v>
      </c>
      <c r="F154" s="7">
        <v>0.42</v>
      </c>
      <c r="G154" s="7">
        <v>0.33</v>
      </c>
      <c r="H154" s="7">
        <v>1</v>
      </c>
    </row>
    <row r="155" spans="1:8" x14ac:dyDescent="0.35">
      <c r="A155" t="s">
        <v>51</v>
      </c>
      <c r="B155" s="6" t="s">
        <v>117</v>
      </c>
      <c r="C155" s="6" t="s">
        <v>31</v>
      </c>
      <c r="D155" s="6" t="s">
        <v>31</v>
      </c>
      <c r="E155" s="6" t="s">
        <v>31</v>
      </c>
      <c r="F155" s="6" t="s">
        <v>31</v>
      </c>
      <c r="G155" s="6" t="s">
        <v>31</v>
      </c>
      <c r="H155" s="6" t="s">
        <v>31</v>
      </c>
    </row>
    <row r="156" spans="1:8" x14ac:dyDescent="0.35">
      <c r="A156" t="s">
        <v>51</v>
      </c>
      <c r="B156" s="6" t="s">
        <v>118</v>
      </c>
      <c r="C156" s="6" t="s">
        <v>31</v>
      </c>
      <c r="D156" s="6" t="s">
        <v>31</v>
      </c>
      <c r="E156" s="6" t="s">
        <v>31</v>
      </c>
      <c r="F156" s="6" t="s">
        <v>31</v>
      </c>
      <c r="G156" s="6" t="s">
        <v>31</v>
      </c>
      <c r="H156" s="6" t="s">
        <v>31</v>
      </c>
    </row>
    <row r="157" spans="1:8" x14ac:dyDescent="0.35">
      <c r="A157" t="s">
        <v>51</v>
      </c>
      <c r="B157" s="6" t="s">
        <v>119</v>
      </c>
      <c r="C157" s="6" t="s">
        <v>31</v>
      </c>
      <c r="D157" s="6" t="s">
        <v>31</v>
      </c>
      <c r="E157" s="6" t="s">
        <v>31</v>
      </c>
      <c r="F157" s="6" t="s">
        <v>31</v>
      </c>
      <c r="G157" s="6" t="s">
        <v>31</v>
      </c>
      <c r="H157" s="6" t="s">
        <v>31</v>
      </c>
    </row>
    <row r="158" spans="1:8" x14ac:dyDescent="0.35">
      <c r="A158" t="s">
        <v>51</v>
      </c>
      <c r="B158" s="6" t="s">
        <v>120</v>
      </c>
      <c r="C158" s="6" t="s">
        <v>31</v>
      </c>
      <c r="D158" s="6" t="s">
        <v>31</v>
      </c>
      <c r="E158" s="6" t="s">
        <v>31</v>
      </c>
      <c r="F158" s="6" t="s">
        <v>31</v>
      </c>
      <c r="G158" s="6" t="s">
        <v>31</v>
      </c>
      <c r="H158" s="6" t="s">
        <v>31</v>
      </c>
    </row>
    <row r="159" spans="1:8" x14ac:dyDescent="0.35">
      <c r="A159" t="s">
        <v>51</v>
      </c>
      <c r="B159" s="6" t="s">
        <v>121</v>
      </c>
      <c r="C159" s="6" t="s">
        <v>31</v>
      </c>
      <c r="D159" s="6" t="s">
        <v>31</v>
      </c>
      <c r="E159" s="6" t="s">
        <v>31</v>
      </c>
      <c r="F159" s="6" t="s">
        <v>31</v>
      </c>
      <c r="G159" s="6" t="s">
        <v>31</v>
      </c>
      <c r="H159" s="6" t="s">
        <v>31</v>
      </c>
    </row>
    <row r="160" spans="1:8" x14ac:dyDescent="0.35">
      <c r="A160" t="s">
        <v>52</v>
      </c>
      <c r="B160" s="6" t="s">
        <v>117</v>
      </c>
      <c r="C160" s="6" t="s">
        <v>31</v>
      </c>
      <c r="D160" s="6" t="s">
        <v>31</v>
      </c>
      <c r="E160" s="6" t="s">
        <v>31</v>
      </c>
      <c r="F160" s="6" t="s">
        <v>31</v>
      </c>
      <c r="G160" s="6" t="s">
        <v>31</v>
      </c>
      <c r="H160" s="6" t="s">
        <v>31</v>
      </c>
    </row>
    <row r="161" spans="1:8" x14ac:dyDescent="0.35">
      <c r="A161" t="s">
        <v>52</v>
      </c>
      <c r="B161" s="6" t="s">
        <v>118</v>
      </c>
      <c r="C161" s="6" t="s">
        <v>31</v>
      </c>
      <c r="D161" s="6" t="s">
        <v>31</v>
      </c>
      <c r="E161" s="6" t="s">
        <v>31</v>
      </c>
      <c r="F161" s="6" t="s">
        <v>31</v>
      </c>
      <c r="G161" s="6" t="s">
        <v>31</v>
      </c>
      <c r="H161" s="6" t="s">
        <v>31</v>
      </c>
    </row>
    <row r="162" spans="1:8" x14ac:dyDescent="0.35">
      <c r="A162" t="s">
        <v>52</v>
      </c>
      <c r="B162" s="6" t="s">
        <v>119</v>
      </c>
      <c r="C162" s="6" t="s">
        <v>31</v>
      </c>
      <c r="D162" s="6" t="s">
        <v>31</v>
      </c>
      <c r="E162" s="6" t="s">
        <v>31</v>
      </c>
      <c r="F162" s="6" t="s">
        <v>31</v>
      </c>
      <c r="G162" s="6" t="s">
        <v>31</v>
      </c>
      <c r="H162" s="6" t="s">
        <v>31</v>
      </c>
    </row>
    <row r="163" spans="1:8" x14ac:dyDescent="0.35">
      <c r="A163" t="s">
        <v>52</v>
      </c>
      <c r="B163" s="6" t="s">
        <v>120</v>
      </c>
      <c r="C163" s="6" t="s">
        <v>31</v>
      </c>
      <c r="D163" s="6" t="s">
        <v>31</v>
      </c>
      <c r="E163" s="6" t="s">
        <v>31</v>
      </c>
      <c r="F163" s="6" t="s">
        <v>31</v>
      </c>
      <c r="G163" s="6" t="s">
        <v>31</v>
      </c>
      <c r="H163" s="6" t="s">
        <v>31</v>
      </c>
    </row>
    <row r="164" spans="1:8" x14ac:dyDescent="0.35">
      <c r="A164" t="s">
        <v>52</v>
      </c>
      <c r="B164" s="6" t="s">
        <v>121</v>
      </c>
      <c r="C164" s="6" t="s">
        <v>31</v>
      </c>
      <c r="D164" s="6" t="s">
        <v>31</v>
      </c>
      <c r="E164" s="6" t="s">
        <v>31</v>
      </c>
      <c r="F164" s="6" t="s">
        <v>31</v>
      </c>
      <c r="G164" s="6" t="s">
        <v>31</v>
      </c>
      <c r="H164" s="6" t="s">
        <v>31</v>
      </c>
    </row>
    <row r="165" spans="1:8" x14ac:dyDescent="0.35">
      <c r="A165" t="s">
        <v>25</v>
      </c>
      <c r="B165" s="6" t="s">
        <v>117</v>
      </c>
      <c r="C165" s="6" t="s">
        <v>83</v>
      </c>
      <c r="D165" s="6" t="s">
        <v>83</v>
      </c>
      <c r="E165" s="6" t="s">
        <v>83</v>
      </c>
      <c r="F165" s="6" t="s">
        <v>83</v>
      </c>
      <c r="G165" s="6" t="s">
        <v>83</v>
      </c>
      <c r="H165" s="6" t="s">
        <v>83</v>
      </c>
    </row>
    <row r="166" spans="1:8" x14ac:dyDescent="0.35">
      <c r="A166" t="s">
        <v>25</v>
      </c>
      <c r="B166" s="6" t="s">
        <v>118</v>
      </c>
      <c r="C166" s="7">
        <v>0.73</v>
      </c>
      <c r="D166" s="7">
        <v>0.27</v>
      </c>
      <c r="E166" s="7">
        <v>0</v>
      </c>
      <c r="F166" s="7">
        <v>0</v>
      </c>
      <c r="G166" s="7">
        <v>0</v>
      </c>
      <c r="H166" s="7">
        <v>1</v>
      </c>
    </row>
    <row r="167" spans="1:8" x14ac:dyDescent="0.35">
      <c r="A167" t="s">
        <v>25</v>
      </c>
      <c r="B167" s="6" t="s">
        <v>119</v>
      </c>
      <c r="C167" s="7">
        <v>0.47</v>
      </c>
      <c r="D167" s="7">
        <v>0.38</v>
      </c>
      <c r="E167" s="7">
        <v>0.15</v>
      </c>
      <c r="F167" s="7">
        <v>0</v>
      </c>
      <c r="G167" s="7">
        <v>0</v>
      </c>
      <c r="H167" s="7">
        <v>1</v>
      </c>
    </row>
    <row r="168" spans="1:8" x14ac:dyDescent="0.35">
      <c r="A168" t="s">
        <v>25</v>
      </c>
      <c r="B168" s="6" t="s">
        <v>120</v>
      </c>
      <c r="C168" s="7">
        <v>0.26</v>
      </c>
      <c r="D168" s="7">
        <v>0.35</v>
      </c>
      <c r="E168" s="7">
        <v>0.25</v>
      </c>
      <c r="F168" s="7">
        <v>0.14000000000000001</v>
      </c>
      <c r="G168" s="7">
        <v>0</v>
      </c>
      <c r="H168" s="7">
        <v>1</v>
      </c>
    </row>
    <row r="169" spans="1:8" x14ac:dyDescent="0.35">
      <c r="A169" t="s">
        <v>25</v>
      </c>
      <c r="B169" s="6" t="s">
        <v>121</v>
      </c>
      <c r="C169" s="7">
        <v>0.1</v>
      </c>
      <c r="D169" s="7">
        <v>0.15</v>
      </c>
      <c r="E169" s="7">
        <v>0.23</v>
      </c>
      <c r="F169" s="7">
        <v>0.22</v>
      </c>
      <c r="G169" s="7">
        <v>0.31</v>
      </c>
      <c r="H169" s="7">
        <v>1</v>
      </c>
    </row>
    <row r="170" spans="1:8" x14ac:dyDescent="0.35">
      <c r="A170" t="s">
        <v>53</v>
      </c>
      <c r="B170" s="6" t="s">
        <v>117</v>
      </c>
      <c r="C170" s="6" t="s">
        <v>83</v>
      </c>
      <c r="D170" s="6" t="s">
        <v>83</v>
      </c>
      <c r="E170" s="6" t="s">
        <v>83</v>
      </c>
      <c r="F170" s="6" t="s">
        <v>83</v>
      </c>
      <c r="G170" s="6" t="s">
        <v>83</v>
      </c>
      <c r="H170" s="6" t="s">
        <v>83</v>
      </c>
    </row>
    <row r="171" spans="1:8" x14ac:dyDescent="0.35">
      <c r="A171" t="s">
        <v>53</v>
      </c>
      <c r="B171" s="6" t="s">
        <v>118</v>
      </c>
      <c r="C171" s="6" t="s">
        <v>83</v>
      </c>
      <c r="D171" s="6" t="s">
        <v>83</v>
      </c>
      <c r="E171" s="6" t="s">
        <v>83</v>
      </c>
      <c r="F171" s="6" t="s">
        <v>83</v>
      </c>
      <c r="G171" s="6" t="s">
        <v>83</v>
      </c>
      <c r="H171" s="6" t="s">
        <v>83</v>
      </c>
    </row>
    <row r="172" spans="1:8" x14ac:dyDescent="0.35">
      <c r="A172" t="s">
        <v>53</v>
      </c>
      <c r="B172" s="6" t="s">
        <v>119</v>
      </c>
      <c r="C172" s="7">
        <v>0</v>
      </c>
      <c r="D172" s="7">
        <v>0.5</v>
      </c>
      <c r="E172" s="7">
        <v>0.5</v>
      </c>
      <c r="F172" s="7">
        <v>0</v>
      </c>
      <c r="G172" s="7">
        <v>0</v>
      </c>
      <c r="H172" s="7">
        <v>1</v>
      </c>
    </row>
    <row r="173" spans="1:8" x14ac:dyDescent="0.35">
      <c r="A173" t="s">
        <v>53</v>
      </c>
      <c r="B173" s="6" t="s">
        <v>120</v>
      </c>
      <c r="C173" s="6" t="s">
        <v>31</v>
      </c>
      <c r="D173" s="7">
        <v>0.31</v>
      </c>
      <c r="E173" s="7">
        <v>0.46</v>
      </c>
      <c r="F173" s="6" t="s">
        <v>31</v>
      </c>
      <c r="G173" s="7">
        <v>0</v>
      </c>
      <c r="H173" s="7">
        <v>1</v>
      </c>
    </row>
    <row r="174" spans="1:8" x14ac:dyDescent="0.35">
      <c r="A174" t="s">
        <v>53</v>
      </c>
      <c r="B174" s="6" t="s">
        <v>121</v>
      </c>
      <c r="C174" s="7">
        <v>0</v>
      </c>
      <c r="D174" s="6" t="s">
        <v>31</v>
      </c>
      <c r="E174" s="6" t="s">
        <v>31</v>
      </c>
      <c r="F174" s="7">
        <v>0.43</v>
      </c>
      <c r="G174" s="7">
        <v>0.43</v>
      </c>
      <c r="H174" s="7">
        <v>1</v>
      </c>
    </row>
    <row r="175" spans="1:8" x14ac:dyDescent="0.35">
      <c r="A175" t="s">
        <v>54</v>
      </c>
      <c r="B175" s="6" t="s">
        <v>117</v>
      </c>
      <c r="C175" s="6" t="s">
        <v>83</v>
      </c>
      <c r="D175" s="6" t="s">
        <v>83</v>
      </c>
      <c r="E175" s="6" t="s">
        <v>83</v>
      </c>
      <c r="F175" s="6" t="s">
        <v>83</v>
      </c>
      <c r="G175" s="6" t="s">
        <v>83</v>
      </c>
      <c r="H175" s="6" t="s">
        <v>83</v>
      </c>
    </row>
    <row r="176" spans="1:8" x14ac:dyDescent="0.35">
      <c r="A176" t="s">
        <v>54</v>
      </c>
      <c r="B176" s="6" t="s">
        <v>118</v>
      </c>
      <c r="C176" s="7">
        <v>1</v>
      </c>
      <c r="D176" s="7">
        <v>0</v>
      </c>
      <c r="E176" s="7">
        <v>0</v>
      </c>
      <c r="F176" s="7">
        <v>0</v>
      </c>
      <c r="G176" s="7">
        <v>0</v>
      </c>
      <c r="H176" s="7">
        <v>1</v>
      </c>
    </row>
    <row r="177" spans="1:8" x14ac:dyDescent="0.35">
      <c r="A177" t="s">
        <v>54</v>
      </c>
      <c r="B177" s="6" t="s">
        <v>119</v>
      </c>
      <c r="C177" s="7">
        <v>0.38</v>
      </c>
      <c r="D177" s="7">
        <v>0.28999999999999998</v>
      </c>
      <c r="E177" s="7">
        <v>0.33</v>
      </c>
      <c r="F177" s="7">
        <v>0</v>
      </c>
      <c r="G177" s="7">
        <v>0</v>
      </c>
      <c r="H177" s="7">
        <v>1</v>
      </c>
    </row>
    <row r="178" spans="1:8" x14ac:dyDescent="0.35">
      <c r="A178" t="s">
        <v>54</v>
      </c>
      <c r="B178" s="6" t="s">
        <v>120</v>
      </c>
      <c r="C178" s="7">
        <v>0.11</v>
      </c>
      <c r="D178" s="7">
        <v>0.34</v>
      </c>
      <c r="E178" s="7">
        <v>0.32</v>
      </c>
      <c r="F178" s="7">
        <v>0.22</v>
      </c>
      <c r="G178" s="7">
        <v>0</v>
      </c>
      <c r="H178" s="7">
        <v>1</v>
      </c>
    </row>
    <row r="179" spans="1:8" x14ac:dyDescent="0.35">
      <c r="A179" t="s">
        <v>54</v>
      </c>
      <c r="B179" s="6" t="s">
        <v>121</v>
      </c>
      <c r="C179" s="7">
        <v>0.06</v>
      </c>
      <c r="D179" s="7">
        <v>0.17</v>
      </c>
      <c r="E179" s="7">
        <v>0.19</v>
      </c>
      <c r="F179" s="7">
        <v>0.32</v>
      </c>
      <c r="G179" s="7">
        <v>0.26</v>
      </c>
      <c r="H179" s="7">
        <v>1</v>
      </c>
    </row>
    <row r="180" spans="1:8" x14ac:dyDescent="0.35">
      <c r="A180" t="s">
        <v>55</v>
      </c>
      <c r="B180" s="6" t="s">
        <v>117</v>
      </c>
      <c r="C180" s="6" t="s">
        <v>83</v>
      </c>
      <c r="D180" s="6" t="s">
        <v>83</v>
      </c>
      <c r="E180" s="6" t="s">
        <v>83</v>
      </c>
      <c r="F180" s="6" t="s">
        <v>83</v>
      </c>
      <c r="G180" s="6" t="s">
        <v>83</v>
      </c>
      <c r="H180" s="6" t="s">
        <v>83</v>
      </c>
    </row>
    <row r="181" spans="1:8" x14ac:dyDescent="0.35">
      <c r="A181" t="s">
        <v>55</v>
      </c>
      <c r="B181" s="6" t="s">
        <v>118</v>
      </c>
      <c r="C181" s="6" t="s">
        <v>83</v>
      </c>
      <c r="D181" s="6" t="s">
        <v>83</v>
      </c>
      <c r="E181" s="6" t="s">
        <v>83</v>
      </c>
      <c r="F181" s="6" t="s">
        <v>83</v>
      </c>
      <c r="G181" s="6" t="s">
        <v>83</v>
      </c>
      <c r="H181" s="6" t="s">
        <v>83</v>
      </c>
    </row>
    <row r="182" spans="1:8" x14ac:dyDescent="0.35">
      <c r="A182" t="s">
        <v>55</v>
      </c>
      <c r="B182" s="6" t="s">
        <v>119</v>
      </c>
      <c r="C182" s="7">
        <v>0.11</v>
      </c>
      <c r="D182" s="7">
        <v>0.57999999999999996</v>
      </c>
      <c r="E182" s="7">
        <v>0.32</v>
      </c>
      <c r="F182" s="7">
        <v>0</v>
      </c>
      <c r="G182" s="7">
        <v>0</v>
      </c>
      <c r="H182" s="7">
        <v>1</v>
      </c>
    </row>
    <row r="183" spans="1:8" x14ac:dyDescent="0.35">
      <c r="A183" t="s">
        <v>55</v>
      </c>
      <c r="B183" s="6" t="s">
        <v>120</v>
      </c>
      <c r="C183" s="6" t="s">
        <v>31</v>
      </c>
      <c r="D183" s="7">
        <v>0.44</v>
      </c>
      <c r="E183" s="7">
        <v>0.34</v>
      </c>
      <c r="F183" s="7">
        <v>0.2</v>
      </c>
      <c r="G183" s="6" t="s">
        <v>31</v>
      </c>
      <c r="H183" s="7">
        <v>1</v>
      </c>
    </row>
    <row r="184" spans="1:8" x14ac:dyDescent="0.35">
      <c r="A184" t="s">
        <v>55</v>
      </c>
      <c r="B184" s="6" t="s">
        <v>121</v>
      </c>
      <c r="C184" s="7">
        <v>0.09</v>
      </c>
      <c r="D184" s="7">
        <v>0.09</v>
      </c>
      <c r="E184" s="7">
        <v>0.45</v>
      </c>
      <c r="F184" s="7">
        <v>0.18</v>
      </c>
      <c r="G184" s="7">
        <v>0.18</v>
      </c>
      <c r="H184" s="7">
        <v>1</v>
      </c>
    </row>
    <row r="185" spans="1:8" x14ac:dyDescent="0.35">
      <c r="A185" t="s">
        <v>56</v>
      </c>
      <c r="B185" s="6" t="s">
        <v>117</v>
      </c>
      <c r="C185" s="6" t="s">
        <v>83</v>
      </c>
      <c r="D185" s="6" t="s">
        <v>83</v>
      </c>
      <c r="E185" s="6" t="s">
        <v>83</v>
      </c>
      <c r="F185" s="6" t="s">
        <v>83</v>
      </c>
      <c r="G185" s="6" t="s">
        <v>83</v>
      </c>
      <c r="H185" s="6" t="s">
        <v>83</v>
      </c>
    </row>
    <row r="186" spans="1:8" x14ac:dyDescent="0.35">
      <c r="A186" t="s">
        <v>56</v>
      </c>
      <c r="B186" s="6" t="s">
        <v>118</v>
      </c>
      <c r="C186" s="6" t="s">
        <v>83</v>
      </c>
      <c r="D186" s="6" t="s">
        <v>83</v>
      </c>
      <c r="E186" s="6" t="s">
        <v>83</v>
      </c>
      <c r="F186" s="6" t="s">
        <v>83</v>
      </c>
      <c r="G186" s="6" t="s">
        <v>83</v>
      </c>
      <c r="H186" s="6" t="s">
        <v>83</v>
      </c>
    </row>
    <row r="187" spans="1:8" x14ac:dyDescent="0.35">
      <c r="A187" t="s">
        <v>56</v>
      </c>
      <c r="B187" s="6" t="s">
        <v>119</v>
      </c>
      <c r="C187" s="6" t="s">
        <v>31</v>
      </c>
      <c r="D187" s="7">
        <v>0.5</v>
      </c>
      <c r="E187" s="6" t="s">
        <v>31</v>
      </c>
      <c r="F187" s="7">
        <v>0</v>
      </c>
      <c r="G187" s="7">
        <v>0</v>
      </c>
      <c r="H187" s="7">
        <v>1</v>
      </c>
    </row>
    <row r="188" spans="1:8" x14ac:dyDescent="0.35">
      <c r="A188" t="s">
        <v>56</v>
      </c>
      <c r="B188" s="6" t="s">
        <v>120</v>
      </c>
      <c r="C188" s="7">
        <v>0</v>
      </c>
      <c r="D188" s="7">
        <v>0.75</v>
      </c>
      <c r="E188" s="6" t="s">
        <v>31</v>
      </c>
      <c r="F188" s="7">
        <v>0</v>
      </c>
      <c r="G188" s="6" t="s">
        <v>31</v>
      </c>
      <c r="H188" s="7">
        <v>1</v>
      </c>
    </row>
    <row r="189" spans="1:8" x14ac:dyDescent="0.35">
      <c r="A189" t="s">
        <v>56</v>
      </c>
      <c r="B189" s="6" t="s">
        <v>121</v>
      </c>
      <c r="C189" s="6" t="s">
        <v>83</v>
      </c>
      <c r="D189" s="6" t="s">
        <v>83</v>
      </c>
      <c r="E189" s="6" t="s">
        <v>83</v>
      </c>
      <c r="F189" s="6" t="s">
        <v>83</v>
      </c>
      <c r="G189" s="6" t="s">
        <v>83</v>
      </c>
      <c r="H189" s="6" t="s">
        <v>83</v>
      </c>
    </row>
    <row r="190" spans="1:8" x14ac:dyDescent="0.35">
      <c r="A190" t="s">
        <v>85</v>
      </c>
      <c r="B190" s="6" t="s">
        <v>117</v>
      </c>
      <c r="C190" s="6" t="s">
        <v>31</v>
      </c>
      <c r="D190" s="6" t="s">
        <v>31</v>
      </c>
      <c r="E190" s="6" t="s">
        <v>31</v>
      </c>
      <c r="F190" s="6" t="s">
        <v>31</v>
      </c>
      <c r="G190" s="6" t="s">
        <v>31</v>
      </c>
      <c r="H190" s="6" t="s">
        <v>31</v>
      </c>
    </row>
    <row r="191" spans="1:8" x14ac:dyDescent="0.35">
      <c r="A191" t="s">
        <v>85</v>
      </c>
      <c r="B191" s="6" t="s">
        <v>118</v>
      </c>
      <c r="C191" s="6" t="s">
        <v>31</v>
      </c>
      <c r="D191" s="6" t="s">
        <v>31</v>
      </c>
      <c r="E191" s="6" t="s">
        <v>31</v>
      </c>
      <c r="F191" s="6" t="s">
        <v>31</v>
      </c>
      <c r="G191" s="6" t="s">
        <v>31</v>
      </c>
      <c r="H191" s="6" t="s">
        <v>31</v>
      </c>
    </row>
    <row r="192" spans="1:8" x14ac:dyDescent="0.35">
      <c r="A192" t="s">
        <v>85</v>
      </c>
      <c r="B192" s="6" t="s">
        <v>119</v>
      </c>
      <c r="C192" s="6" t="s">
        <v>31</v>
      </c>
      <c r="D192" s="6" t="s">
        <v>31</v>
      </c>
      <c r="E192" s="6" t="s">
        <v>31</v>
      </c>
      <c r="F192" s="6" t="s">
        <v>31</v>
      </c>
      <c r="G192" s="6" t="s">
        <v>31</v>
      </c>
      <c r="H192" s="6" t="s">
        <v>31</v>
      </c>
    </row>
    <row r="193" spans="1:8" x14ac:dyDescent="0.35">
      <c r="A193" t="s">
        <v>85</v>
      </c>
      <c r="B193" s="6" t="s">
        <v>120</v>
      </c>
      <c r="C193" s="6" t="s">
        <v>31</v>
      </c>
      <c r="D193" s="6" t="s">
        <v>31</v>
      </c>
      <c r="E193" s="6" t="s">
        <v>31</v>
      </c>
      <c r="F193" s="6" t="s">
        <v>31</v>
      </c>
      <c r="G193" s="6" t="s">
        <v>31</v>
      </c>
      <c r="H193" s="6" t="s">
        <v>31</v>
      </c>
    </row>
    <row r="194" spans="1:8" x14ac:dyDescent="0.35">
      <c r="A194" t="s">
        <v>85</v>
      </c>
      <c r="B194" s="6" t="s">
        <v>121</v>
      </c>
      <c r="C194" s="6" t="s">
        <v>31</v>
      </c>
      <c r="D194" s="6" t="s">
        <v>31</v>
      </c>
      <c r="E194" s="6" t="s">
        <v>31</v>
      </c>
      <c r="F194" s="6" t="s">
        <v>31</v>
      </c>
      <c r="G194" s="6" t="s">
        <v>31</v>
      </c>
      <c r="H194" s="6" t="s">
        <v>31</v>
      </c>
    </row>
    <row r="195" spans="1:8" x14ac:dyDescent="0.35">
      <c r="A195" t="s">
        <v>93</v>
      </c>
      <c r="B195" s="6" t="s">
        <v>117</v>
      </c>
      <c r="C195" s="6" t="s">
        <v>83</v>
      </c>
      <c r="D195" s="6" t="s">
        <v>83</v>
      </c>
      <c r="E195" s="6" t="s">
        <v>83</v>
      </c>
      <c r="F195" s="6" t="s">
        <v>83</v>
      </c>
      <c r="G195" s="6" t="s">
        <v>83</v>
      </c>
      <c r="H195" s="6" t="s">
        <v>83</v>
      </c>
    </row>
    <row r="196" spans="1:8" x14ac:dyDescent="0.35">
      <c r="A196" t="s">
        <v>93</v>
      </c>
      <c r="B196" s="6" t="s">
        <v>118</v>
      </c>
      <c r="C196" s="7">
        <v>1</v>
      </c>
      <c r="D196" s="7">
        <v>0</v>
      </c>
      <c r="E196" s="7">
        <v>0</v>
      </c>
      <c r="F196" s="7">
        <v>0</v>
      </c>
      <c r="G196" s="7">
        <v>0</v>
      </c>
      <c r="H196" s="7">
        <v>1</v>
      </c>
    </row>
    <row r="197" spans="1:8" x14ac:dyDescent="0.35">
      <c r="A197" t="s">
        <v>93</v>
      </c>
      <c r="B197" s="6" t="s">
        <v>119</v>
      </c>
      <c r="C197" s="6" t="s">
        <v>31</v>
      </c>
      <c r="D197" s="7">
        <v>0.44</v>
      </c>
      <c r="E197" s="7">
        <v>0.33</v>
      </c>
      <c r="F197" s="7">
        <v>0</v>
      </c>
      <c r="G197" s="6" t="s">
        <v>31</v>
      </c>
      <c r="H197" s="7">
        <v>1</v>
      </c>
    </row>
    <row r="198" spans="1:8" x14ac:dyDescent="0.35">
      <c r="A198" t="s">
        <v>93</v>
      </c>
      <c r="B198" s="6" t="s">
        <v>120</v>
      </c>
      <c r="C198" s="7">
        <v>0</v>
      </c>
      <c r="D198" s="6" t="s">
        <v>31</v>
      </c>
      <c r="E198" s="7">
        <v>0.83</v>
      </c>
      <c r="F198" s="7">
        <v>0</v>
      </c>
      <c r="G198" s="6" t="s">
        <v>31</v>
      </c>
      <c r="H198" s="7">
        <v>1</v>
      </c>
    </row>
    <row r="199" spans="1:8" x14ac:dyDescent="0.35">
      <c r="A199" t="s">
        <v>93</v>
      </c>
      <c r="B199" s="6" t="s">
        <v>121</v>
      </c>
      <c r="C199" s="7">
        <v>0</v>
      </c>
      <c r="D199" s="7">
        <v>0</v>
      </c>
      <c r="E199" s="7">
        <v>1</v>
      </c>
      <c r="F199" s="7">
        <v>0</v>
      </c>
      <c r="G199" s="7">
        <v>0</v>
      </c>
      <c r="H199" s="7">
        <v>1</v>
      </c>
    </row>
    <row r="200" spans="1:8" x14ac:dyDescent="0.35">
      <c r="A200" t="s">
        <v>59</v>
      </c>
      <c r="B200" s="6" t="s">
        <v>117</v>
      </c>
      <c r="C200" s="6" t="s">
        <v>83</v>
      </c>
      <c r="D200" s="6" t="s">
        <v>83</v>
      </c>
      <c r="E200" s="6" t="s">
        <v>83</v>
      </c>
      <c r="F200" s="6" t="s">
        <v>83</v>
      </c>
      <c r="G200" s="6" t="s">
        <v>83</v>
      </c>
      <c r="H200" s="6" t="s">
        <v>83</v>
      </c>
    </row>
    <row r="201" spans="1:8" x14ac:dyDescent="0.35">
      <c r="A201" t="s">
        <v>59</v>
      </c>
      <c r="B201" s="6" t="s">
        <v>118</v>
      </c>
      <c r="C201" s="7">
        <v>0.56999999999999995</v>
      </c>
      <c r="D201" s="7">
        <v>0.43</v>
      </c>
      <c r="E201" s="7">
        <v>0</v>
      </c>
      <c r="F201" s="7">
        <v>0</v>
      </c>
      <c r="G201" s="7">
        <v>0</v>
      </c>
      <c r="H201" s="7">
        <v>1</v>
      </c>
    </row>
    <row r="202" spans="1:8" x14ac:dyDescent="0.35">
      <c r="A202" t="s">
        <v>59</v>
      </c>
      <c r="B202" s="6" t="s">
        <v>119</v>
      </c>
      <c r="C202" s="7">
        <v>0.13</v>
      </c>
      <c r="D202" s="7">
        <v>0.47</v>
      </c>
      <c r="E202" s="7">
        <v>0.4</v>
      </c>
      <c r="F202" s="7">
        <v>0</v>
      </c>
      <c r="G202" s="7">
        <v>0</v>
      </c>
      <c r="H202" s="7">
        <v>1</v>
      </c>
    </row>
    <row r="203" spans="1:8" x14ac:dyDescent="0.35">
      <c r="A203" t="s">
        <v>59</v>
      </c>
      <c r="B203" s="6" t="s">
        <v>120</v>
      </c>
      <c r="C203" s="7">
        <v>0.03</v>
      </c>
      <c r="D203" s="7">
        <v>0.23</v>
      </c>
      <c r="E203" s="7">
        <v>0.51</v>
      </c>
      <c r="F203" s="7">
        <v>0.23</v>
      </c>
      <c r="G203" s="7">
        <v>0</v>
      </c>
      <c r="H203" s="7">
        <v>1</v>
      </c>
    </row>
    <row r="204" spans="1:8" x14ac:dyDescent="0.35">
      <c r="A204" t="s">
        <v>59</v>
      </c>
      <c r="B204" s="6" t="s">
        <v>121</v>
      </c>
      <c r="C204" s="7">
        <v>0</v>
      </c>
      <c r="D204" s="7">
        <v>0</v>
      </c>
      <c r="E204" s="7">
        <v>0.56000000000000005</v>
      </c>
      <c r="F204" s="7">
        <v>0.33</v>
      </c>
      <c r="G204" s="7">
        <v>0.11</v>
      </c>
      <c r="H204" s="7">
        <v>1</v>
      </c>
    </row>
    <row r="205" spans="1:8" x14ac:dyDescent="0.35">
      <c r="A205" t="s">
        <v>60</v>
      </c>
      <c r="B205" s="6" t="s">
        <v>117</v>
      </c>
      <c r="C205" s="6" t="s">
        <v>83</v>
      </c>
      <c r="D205" s="6" t="s">
        <v>83</v>
      </c>
      <c r="E205" s="6" t="s">
        <v>83</v>
      </c>
      <c r="F205" s="6" t="s">
        <v>83</v>
      </c>
      <c r="G205" s="6" t="s">
        <v>83</v>
      </c>
      <c r="H205" s="6" t="s">
        <v>83</v>
      </c>
    </row>
    <row r="206" spans="1:8" x14ac:dyDescent="0.35">
      <c r="A206" t="s">
        <v>60</v>
      </c>
      <c r="B206" s="6" t="s">
        <v>118</v>
      </c>
      <c r="C206" s="7">
        <v>0.67</v>
      </c>
      <c r="D206" s="7">
        <v>0.33</v>
      </c>
      <c r="E206" s="7">
        <v>0</v>
      </c>
      <c r="F206" s="7">
        <v>0</v>
      </c>
      <c r="G206" s="7">
        <v>0</v>
      </c>
      <c r="H206" s="7">
        <v>1</v>
      </c>
    </row>
    <row r="207" spans="1:8" x14ac:dyDescent="0.35">
      <c r="A207" t="s">
        <v>60</v>
      </c>
      <c r="B207" s="6" t="s">
        <v>119</v>
      </c>
      <c r="C207" s="7">
        <v>0.14000000000000001</v>
      </c>
      <c r="D207" s="7">
        <v>0.64</v>
      </c>
      <c r="E207" s="7">
        <v>0.22</v>
      </c>
      <c r="F207" s="7">
        <v>0</v>
      </c>
      <c r="G207" s="7">
        <v>0</v>
      </c>
      <c r="H207" s="7">
        <v>1</v>
      </c>
    </row>
    <row r="208" spans="1:8" x14ac:dyDescent="0.35">
      <c r="A208" t="s">
        <v>60</v>
      </c>
      <c r="B208" s="6" t="s">
        <v>120</v>
      </c>
      <c r="C208" s="7">
        <v>0.03</v>
      </c>
      <c r="D208" s="7">
        <v>0.26</v>
      </c>
      <c r="E208" s="7">
        <v>0.42</v>
      </c>
      <c r="F208" s="7">
        <v>0.28999999999999998</v>
      </c>
      <c r="G208" s="7">
        <v>0</v>
      </c>
      <c r="H208" s="7">
        <v>1</v>
      </c>
    </row>
    <row r="209" spans="1:8" x14ac:dyDescent="0.35">
      <c r="A209" t="s">
        <v>60</v>
      </c>
      <c r="B209" s="6" t="s">
        <v>121</v>
      </c>
      <c r="C209" s="7">
        <v>0.03</v>
      </c>
      <c r="D209" s="7">
        <v>0.06</v>
      </c>
      <c r="E209" s="7">
        <v>0.23</v>
      </c>
      <c r="F209" s="7">
        <v>0.42</v>
      </c>
      <c r="G209" s="7">
        <v>0.26</v>
      </c>
      <c r="H209" s="7">
        <v>1</v>
      </c>
    </row>
    <row r="210" spans="1:8" x14ac:dyDescent="0.35">
      <c r="A210" t="s">
        <v>95</v>
      </c>
      <c r="B210" s="6" t="s">
        <v>117</v>
      </c>
      <c r="C210" s="6" t="s">
        <v>83</v>
      </c>
      <c r="D210" s="6" t="s">
        <v>83</v>
      </c>
      <c r="E210" s="6" t="s">
        <v>83</v>
      </c>
      <c r="F210" s="6" t="s">
        <v>83</v>
      </c>
      <c r="G210" s="6" t="s">
        <v>83</v>
      </c>
      <c r="H210" s="6" t="s">
        <v>83</v>
      </c>
    </row>
    <row r="211" spans="1:8" x14ac:dyDescent="0.35">
      <c r="A211" t="s">
        <v>95</v>
      </c>
      <c r="B211" s="6" t="s">
        <v>118</v>
      </c>
      <c r="C211" s="6" t="s">
        <v>83</v>
      </c>
      <c r="D211" s="6" t="s">
        <v>83</v>
      </c>
      <c r="E211" s="6" t="s">
        <v>83</v>
      </c>
      <c r="F211" s="6" t="s">
        <v>83</v>
      </c>
      <c r="G211" s="6" t="s">
        <v>83</v>
      </c>
      <c r="H211" s="6" t="s">
        <v>83</v>
      </c>
    </row>
    <row r="212" spans="1:8" x14ac:dyDescent="0.35">
      <c r="A212" t="s">
        <v>95</v>
      </c>
      <c r="B212" s="6" t="s">
        <v>119</v>
      </c>
      <c r="C212" s="6" t="s">
        <v>31</v>
      </c>
      <c r="D212" s="7">
        <v>0.6</v>
      </c>
      <c r="E212" s="6" t="s">
        <v>31</v>
      </c>
      <c r="F212" s="7">
        <v>0</v>
      </c>
      <c r="G212" s="7">
        <v>0</v>
      </c>
      <c r="H212" s="7">
        <v>1</v>
      </c>
    </row>
    <row r="213" spans="1:8" x14ac:dyDescent="0.35">
      <c r="A213" t="s">
        <v>95</v>
      </c>
      <c r="B213" s="6" t="s">
        <v>120</v>
      </c>
      <c r="C213" s="6" t="s">
        <v>31</v>
      </c>
      <c r="D213" s="6" t="s">
        <v>31</v>
      </c>
      <c r="E213" s="7">
        <v>0.36</v>
      </c>
      <c r="F213" s="7">
        <v>0.36</v>
      </c>
      <c r="G213" s="7">
        <v>0</v>
      </c>
      <c r="H213" s="7">
        <v>1</v>
      </c>
    </row>
    <row r="214" spans="1:8" x14ac:dyDescent="0.35">
      <c r="A214" t="s">
        <v>95</v>
      </c>
      <c r="B214" s="6" t="s">
        <v>121</v>
      </c>
      <c r="C214" s="7">
        <v>0</v>
      </c>
      <c r="D214" s="7">
        <v>0</v>
      </c>
      <c r="E214" s="7">
        <v>0.5</v>
      </c>
      <c r="F214" s="7">
        <v>0</v>
      </c>
      <c r="G214" s="7">
        <v>0.5</v>
      </c>
      <c r="H214" s="7">
        <v>1</v>
      </c>
    </row>
    <row r="215" spans="1:8" x14ac:dyDescent="0.35">
      <c r="A215" t="s">
        <v>87</v>
      </c>
      <c r="B215" s="6" t="s">
        <v>117</v>
      </c>
      <c r="C215" s="6" t="s">
        <v>83</v>
      </c>
      <c r="D215" s="6" t="s">
        <v>83</v>
      </c>
      <c r="E215" s="6" t="s">
        <v>83</v>
      </c>
      <c r="F215" s="6" t="s">
        <v>83</v>
      </c>
      <c r="G215" s="6" t="s">
        <v>83</v>
      </c>
      <c r="H215" s="6" t="s">
        <v>83</v>
      </c>
    </row>
    <row r="216" spans="1:8" x14ac:dyDescent="0.35">
      <c r="A216" t="s">
        <v>87</v>
      </c>
      <c r="B216" s="6" t="s">
        <v>118</v>
      </c>
      <c r="C216" s="7">
        <v>1</v>
      </c>
      <c r="D216" s="7">
        <v>0</v>
      </c>
      <c r="E216" s="7">
        <v>0</v>
      </c>
      <c r="F216" s="7">
        <v>0</v>
      </c>
      <c r="G216" s="7">
        <v>0</v>
      </c>
      <c r="H216" s="7">
        <v>1</v>
      </c>
    </row>
    <row r="217" spans="1:8" x14ac:dyDescent="0.35">
      <c r="A217" t="s">
        <v>87</v>
      </c>
      <c r="B217" s="6" t="s">
        <v>119</v>
      </c>
      <c r="C217" s="7">
        <v>0.4</v>
      </c>
      <c r="D217" s="6" t="s">
        <v>31</v>
      </c>
      <c r="E217" s="7">
        <v>0.4</v>
      </c>
      <c r="F217" s="7">
        <v>0</v>
      </c>
      <c r="G217" s="6" t="s">
        <v>31</v>
      </c>
      <c r="H217" s="7">
        <v>1</v>
      </c>
    </row>
    <row r="218" spans="1:8" x14ac:dyDescent="0.35">
      <c r="A218" t="s">
        <v>87</v>
      </c>
      <c r="B218" s="6" t="s">
        <v>120</v>
      </c>
      <c r="C218" s="7">
        <v>0</v>
      </c>
      <c r="D218" s="6" t="s">
        <v>31</v>
      </c>
      <c r="E218" s="7">
        <v>0.44</v>
      </c>
      <c r="F218" s="7">
        <v>0.33</v>
      </c>
      <c r="G218" s="6" t="s">
        <v>31</v>
      </c>
      <c r="H218" s="7">
        <v>1</v>
      </c>
    </row>
    <row r="219" spans="1:8" x14ac:dyDescent="0.35">
      <c r="A219" t="s">
        <v>87</v>
      </c>
      <c r="B219" s="6" t="s">
        <v>121</v>
      </c>
      <c r="C219" s="7">
        <v>0</v>
      </c>
      <c r="D219" s="7">
        <v>0</v>
      </c>
      <c r="E219" s="6" t="s">
        <v>31</v>
      </c>
      <c r="F219" s="6" t="s">
        <v>31</v>
      </c>
      <c r="G219" s="7">
        <v>0.6</v>
      </c>
      <c r="H219" s="7">
        <v>1</v>
      </c>
    </row>
    <row r="220" spans="1:8" x14ac:dyDescent="0.35">
      <c r="A220" t="s">
        <v>65</v>
      </c>
      <c r="B220" s="6" t="s">
        <v>117</v>
      </c>
      <c r="C220" s="6" t="s">
        <v>83</v>
      </c>
      <c r="D220" s="6" t="s">
        <v>83</v>
      </c>
      <c r="E220" s="6" t="s">
        <v>83</v>
      </c>
      <c r="F220" s="6" t="s">
        <v>83</v>
      </c>
      <c r="G220" s="6" t="s">
        <v>83</v>
      </c>
      <c r="H220" s="6" t="s">
        <v>83</v>
      </c>
    </row>
    <row r="221" spans="1:8" x14ac:dyDescent="0.35">
      <c r="A221" t="s">
        <v>65</v>
      </c>
      <c r="B221" s="6" t="s">
        <v>118</v>
      </c>
      <c r="C221" s="6" t="s">
        <v>83</v>
      </c>
      <c r="D221" s="6" t="s">
        <v>83</v>
      </c>
      <c r="E221" s="6" t="s">
        <v>83</v>
      </c>
      <c r="F221" s="6" t="s">
        <v>83</v>
      </c>
      <c r="G221" s="6" t="s">
        <v>83</v>
      </c>
      <c r="H221" s="6" t="s">
        <v>83</v>
      </c>
    </row>
    <row r="222" spans="1:8" x14ac:dyDescent="0.35">
      <c r="A222" t="s">
        <v>65</v>
      </c>
      <c r="B222" s="6" t="s">
        <v>119</v>
      </c>
      <c r="C222" s="7">
        <v>0.5</v>
      </c>
      <c r="D222" s="7">
        <v>0.25</v>
      </c>
      <c r="E222" s="7">
        <v>0.25</v>
      </c>
      <c r="F222" s="7">
        <v>0</v>
      </c>
      <c r="G222" s="7">
        <v>0</v>
      </c>
      <c r="H222" s="7">
        <v>1</v>
      </c>
    </row>
    <row r="223" spans="1:8" x14ac:dyDescent="0.35">
      <c r="A223" t="s">
        <v>65</v>
      </c>
      <c r="B223" s="6" t="s">
        <v>120</v>
      </c>
      <c r="C223" s="6" t="s">
        <v>31</v>
      </c>
      <c r="D223" s="7">
        <v>0.17</v>
      </c>
      <c r="E223" s="7">
        <v>0.5</v>
      </c>
      <c r="F223" s="7">
        <v>0.25</v>
      </c>
      <c r="G223" s="6" t="s">
        <v>31</v>
      </c>
      <c r="H223" s="7">
        <v>1</v>
      </c>
    </row>
    <row r="224" spans="1:8" x14ac:dyDescent="0.35">
      <c r="A224" t="s">
        <v>65</v>
      </c>
      <c r="B224" s="6" t="s">
        <v>121</v>
      </c>
      <c r="C224" s="6" t="s">
        <v>31</v>
      </c>
      <c r="D224" s="6" t="s">
        <v>31</v>
      </c>
      <c r="E224" s="6" t="s">
        <v>31</v>
      </c>
      <c r="F224" s="7">
        <v>0.27</v>
      </c>
      <c r="G224" s="7">
        <v>0.4</v>
      </c>
      <c r="H224" s="7">
        <v>1</v>
      </c>
    </row>
    <row r="225" spans="1:8" x14ac:dyDescent="0.35">
      <c r="A225" t="s">
        <v>88</v>
      </c>
      <c r="B225" s="6" t="s">
        <v>117</v>
      </c>
      <c r="C225" s="6" t="s">
        <v>31</v>
      </c>
      <c r="D225" s="6" t="s">
        <v>31</v>
      </c>
      <c r="E225" s="6" t="s">
        <v>31</v>
      </c>
      <c r="F225" s="6" t="s">
        <v>31</v>
      </c>
      <c r="G225" s="6" t="s">
        <v>31</v>
      </c>
      <c r="H225" s="6" t="s">
        <v>31</v>
      </c>
    </row>
    <row r="226" spans="1:8" x14ac:dyDescent="0.35">
      <c r="A226" t="s">
        <v>88</v>
      </c>
      <c r="B226" s="6" t="s">
        <v>118</v>
      </c>
      <c r="C226" s="6" t="s">
        <v>31</v>
      </c>
      <c r="D226" s="6" t="s">
        <v>31</v>
      </c>
      <c r="E226" s="6" t="s">
        <v>31</v>
      </c>
      <c r="F226" s="6" t="s">
        <v>31</v>
      </c>
      <c r="G226" s="6" t="s">
        <v>31</v>
      </c>
      <c r="H226" s="6" t="s">
        <v>31</v>
      </c>
    </row>
    <row r="227" spans="1:8" x14ac:dyDescent="0.35">
      <c r="A227" t="s">
        <v>88</v>
      </c>
      <c r="B227" s="6" t="s">
        <v>119</v>
      </c>
      <c r="C227" s="6" t="s">
        <v>31</v>
      </c>
      <c r="D227" s="6" t="s">
        <v>31</v>
      </c>
      <c r="E227" s="6" t="s">
        <v>31</v>
      </c>
      <c r="F227" s="6" t="s">
        <v>31</v>
      </c>
      <c r="G227" s="6" t="s">
        <v>31</v>
      </c>
      <c r="H227" s="6" t="s">
        <v>31</v>
      </c>
    </row>
    <row r="228" spans="1:8" x14ac:dyDescent="0.35">
      <c r="A228" t="s">
        <v>88</v>
      </c>
      <c r="B228" s="6" t="s">
        <v>120</v>
      </c>
      <c r="C228" s="6" t="s">
        <v>31</v>
      </c>
      <c r="D228" s="6" t="s">
        <v>31</v>
      </c>
      <c r="E228" s="6" t="s">
        <v>31</v>
      </c>
      <c r="F228" s="6" t="s">
        <v>31</v>
      </c>
      <c r="G228" s="6" t="s">
        <v>31</v>
      </c>
      <c r="H228" s="6" t="s">
        <v>31</v>
      </c>
    </row>
    <row r="229" spans="1:8" x14ac:dyDescent="0.35">
      <c r="A229" t="s">
        <v>88</v>
      </c>
      <c r="B229" s="6" t="s">
        <v>121</v>
      </c>
      <c r="C229" s="6" t="s">
        <v>31</v>
      </c>
      <c r="D229" s="6" t="s">
        <v>31</v>
      </c>
      <c r="E229" s="6" t="s">
        <v>31</v>
      </c>
      <c r="F229" s="6" t="s">
        <v>31</v>
      </c>
      <c r="G229" s="6" t="s">
        <v>31</v>
      </c>
      <c r="H229" s="6" t="s">
        <v>31</v>
      </c>
    </row>
    <row r="230" spans="1:8" x14ac:dyDescent="0.35">
      <c r="A230" t="s">
        <v>67</v>
      </c>
      <c r="B230" s="6" t="s">
        <v>117</v>
      </c>
      <c r="C230" s="6" t="s">
        <v>83</v>
      </c>
      <c r="D230" s="6" t="s">
        <v>83</v>
      </c>
      <c r="E230" s="6" t="s">
        <v>83</v>
      </c>
      <c r="F230" s="6" t="s">
        <v>83</v>
      </c>
      <c r="G230" s="6" t="s">
        <v>83</v>
      </c>
      <c r="H230" s="6" t="s">
        <v>83</v>
      </c>
    </row>
    <row r="231" spans="1:8" x14ac:dyDescent="0.35">
      <c r="A231" t="s">
        <v>67</v>
      </c>
      <c r="B231" s="6" t="s">
        <v>118</v>
      </c>
      <c r="C231" s="6" t="s">
        <v>83</v>
      </c>
      <c r="D231" s="6" t="s">
        <v>83</v>
      </c>
      <c r="E231" s="6" t="s">
        <v>83</v>
      </c>
      <c r="F231" s="6" t="s">
        <v>83</v>
      </c>
      <c r="G231" s="6" t="s">
        <v>83</v>
      </c>
      <c r="H231" s="6" t="s">
        <v>83</v>
      </c>
    </row>
    <row r="232" spans="1:8" x14ac:dyDescent="0.35">
      <c r="A232" t="s">
        <v>67</v>
      </c>
      <c r="B232" s="6" t="s">
        <v>119</v>
      </c>
      <c r="C232" s="7">
        <v>0.5</v>
      </c>
      <c r="D232" s="7">
        <v>0.38</v>
      </c>
      <c r="E232" s="7">
        <v>0.13</v>
      </c>
      <c r="F232" s="7">
        <v>0</v>
      </c>
      <c r="G232" s="7">
        <v>0</v>
      </c>
      <c r="H232" s="7">
        <v>1</v>
      </c>
    </row>
    <row r="233" spans="1:8" x14ac:dyDescent="0.35">
      <c r="A233" t="s">
        <v>67</v>
      </c>
      <c r="B233" s="6" t="s">
        <v>120</v>
      </c>
      <c r="C233" s="7">
        <v>0.14000000000000001</v>
      </c>
      <c r="D233" s="7">
        <v>0.25</v>
      </c>
      <c r="E233" s="7">
        <v>0.5</v>
      </c>
      <c r="F233" s="7">
        <v>0.11</v>
      </c>
      <c r="G233" s="7">
        <v>0</v>
      </c>
      <c r="H233" s="7">
        <v>1</v>
      </c>
    </row>
    <row r="234" spans="1:8" x14ac:dyDescent="0.35">
      <c r="A234" t="s">
        <v>67</v>
      </c>
      <c r="B234" s="6" t="s">
        <v>121</v>
      </c>
      <c r="C234" s="7">
        <v>0</v>
      </c>
      <c r="D234" s="7">
        <v>0.15</v>
      </c>
      <c r="E234" s="7">
        <v>0.31</v>
      </c>
      <c r="F234" s="7">
        <v>0.38</v>
      </c>
      <c r="G234" s="7">
        <v>0.15</v>
      </c>
      <c r="H234" s="7">
        <v>1</v>
      </c>
    </row>
    <row r="235" spans="1:8" x14ac:dyDescent="0.35">
      <c r="A235" t="s">
        <v>68</v>
      </c>
      <c r="B235" s="6" t="s">
        <v>117</v>
      </c>
      <c r="C235" s="6" t="s">
        <v>83</v>
      </c>
      <c r="D235" s="6" t="s">
        <v>83</v>
      </c>
      <c r="E235" s="6" t="s">
        <v>83</v>
      </c>
      <c r="F235" s="6" t="s">
        <v>83</v>
      </c>
      <c r="G235" s="6" t="s">
        <v>83</v>
      </c>
      <c r="H235" s="6" t="s">
        <v>83</v>
      </c>
    </row>
    <row r="236" spans="1:8" x14ac:dyDescent="0.35">
      <c r="A236" t="s">
        <v>68</v>
      </c>
      <c r="B236" s="6" t="s">
        <v>118</v>
      </c>
      <c r="C236" s="6" t="s">
        <v>83</v>
      </c>
      <c r="D236" s="6" t="s">
        <v>83</v>
      </c>
      <c r="E236" s="6" t="s">
        <v>83</v>
      </c>
      <c r="F236" s="6" t="s">
        <v>83</v>
      </c>
      <c r="G236" s="6" t="s">
        <v>83</v>
      </c>
      <c r="H236" s="6" t="s">
        <v>83</v>
      </c>
    </row>
    <row r="237" spans="1:8" x14ac:dyDescent="0.35">
      <c r="A237" t="s">
        <v>68</v>
      </c>
      <c r="B237" s="6" t="s">
        <v>119</v>
      </c>
      <c r="C237" s="6" t="s">
        <v>83</v>
      </c>
      <c r="D237" s="6" t="s">
        <v>83</v>
      </c>
      <c r="E237" s="6" t="s">
        <v>83</v>
      </c>
      <c r="F237" s="6" t="s">
        <v>83</v>
      </c>
      <c r="G237" s="6" t="s">
        <v>83</v>
      </c>
      <c r="H237" s="6" t="s">
        <v>83</v>
      </c>
    </row>
    <row r="238" spans="1:8" x14ac:dyDescent="0.35">
      <c r="A238" t="s">
        <v>68</v>
      </c>
      <c r="B238" s="6" t="s">
        <v>120</v>
      </c>
      <c r="C238" s="6" t="s">
        <v>83</v>
      </c>
      <c r="D238" s="6" t="s">
        <v>83</v>
      </c>
      <c r="E238" s="6" t="s">
        <v>83</v>
      </c>
      <c r="F238" s="6" t="s">
        <v>83</v>
      </c>
      <c r="G238" s="6" t="s">
        <v>83</v>
      </c>
      <c r="H238" s="6" t="s">
        <v>83</v>
      </c>
    </row>
    <row r="239" spans="1:8" x14ac:dyDescent="0.35">
      <c r="A239" t="s">
        <v>68</v>
      </c>
      <c r="B239" s="6" t="s">
        <v>121</v>
      </c>
      <c r="C239" s="6" t="s">
        <v>83</v>
      </c>
      <c r="D239" s="6" t="s">
        <v>83</v>
      </c>
      <c r="E239" s="6" t="s">
        <v>83</v>
      </c>
      <c r="F239" s="6" t="s">
        <v>83</v>
      </c>
      <c r="G239" s="6" t="s">
        <v>83</v>
      </c>
      <c r="H239" s="6" t="s">
        <v>83</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4"/>
  <sheetViews>
    <sheetView workbookViewId="0"/>
  </sheetViews>
  <sheetFormatPr defaultColWidth="11.07421875" defaultRowHeight="15.5" x14ac:dyDescent="0.35"/>
  <cols>
    <col min="1" max="2" width="43.69140625" customWidth="1"/>
    <col min="3" max="3" width="18.69140625" customWidth="1"/>
    <col min="4" max="7" width="29.69140625" customWidth="1"/>
    <col min="8" max="8" width="30.69140625" customWidth="1"/>
    <col min="9" max="9" width="10.69140625" customWidth="1"/>
  </cols>
  <sheetData>
    <row r="1" spans="1:9" ht="30" customHeight="1" x14ac:dyDescent="0.35">
      <c r="A1" s="1" t="s">
        <v>196</v>
      </c>
    </row>
    <row r="2" spans="1:9" x14ac:dyDescent="0.35">
      <c r="A2" t="s">
        <v>133</v>
      </c>
    </row>
    <row r="3" spans="1:9" x14ac:dyDescent="0.35">
      <c r="A3" t="s">
        <v>135</v>
      </c>
    </row>
    <row r="4" spans="1:9" x14ac:dyDescent="0.35">
      <c r="A4" s="4" t="s">
        <v>89</v>
      </c>
      <c r="B4" s="4" t="s">
        <v>101</v>
      </c>
      <c r="C4" s="4" t="s">
        <v>127</v>
      </c>
      <c r="D4" s="4" t="s">
        <v>128</v>
      </c>
      <c r="E4" s="4" t="s">
        <v>129</v>
      </c>
      <c r="F4" s="4" t="s">
        <v>130</v>
      </c>
      <c r="G4" s="4" t="s">
        <v>131</v>
      </c>
      <c r="H4" s="4" t="s">
        <v>132</v>
      </c>
      <c r="I4" s="4" t="s">
        <v>115</v>
      </c>
    </row>
    <row r="5" spans="1:9" x14ac:dyDescent="0.35">
      <c r="A5" t="s">
        <v>79</v>
      </c>
      <c r="B5" t="s">
        <v>79</v>
      </c>
      <c r="C5" s="6" t="s">
        <v>117</v>
      </c>
      <c r="D5" s="7">
        <v>0.49</v>
      </c>
      <c r="E5" s="7">
        <v>0.26</v>
      </c>
      <c r="F5" s="7">
        <v>0.14000000000000001</v>
      </c>
      <c r="G5" s="6" t="s">
        <v>31</v>
      </c>
      <c r="H5" s="6" t="s">
        <v>31</v>
      </c>
      <c r="I5" s="7">
        <v>1</v>
      </c>
    </row>
    <row r="6" spans="1:9" x14ac:dyDescent="0.35">
      <c r="A6" t="s">
        <v>79</v>
      </c>
      <c r="B6" t="s">
        <v>79</v>
      </c>
      <c r="C6" s="6" t="s">
        <v>118</v>
      </c>
      <c r="D6" s="7">
        <v>0</v>
      </c>
      <c r="E6" s="7">
        <v>0.33</v>
      </c>
      <c r="F6" s="7">
        <v>0.33</v>
      </c>
      <c r="G6" s="7">
        <v>0.17</v>
      </c>
      <c r="H6" s="7">
        <v>0.17</v>
      </c>
      <c r="I6" s="7">
        <v>1</v>
      </c>
    </row>
    <row r="7" spans="1:9" x14ac:dyDescent="0.35">
      <c r="A7" t="s">
        <v>79</v>
      </c>
      <c r="B7" t="s">
        <v>79</v>
      </c>
      <c r="C7" s="6" t="s">
        <v>119</v>
      </c>
      <c r="D7" s="7">
        <v>0</v>
      </c>
      <c r="E7" s="7">
        <v>0</v>
      </c>
      <c r="F7" s="7">
        <v>0.5</v>
      </c>
      <c r="G7" s="7">
        <v>0</v>
      </c>
      <c r="H7" s="7">
        <v>0.5</v>
      </c>
      <c r="I7" s="7">
        <v>1</v>
      </c>
    </row>
    <row r="8" spans="1:9" x14ac:dyDescent="0.35">
      <c r="A8" t="s">
        <v>79</v>
      </c>
      <c r="B8" t="s">
        <v>79</v>
      </c>
      <c r="C8" s="6" t="s">
        <v>120</v>
      </c>
      <c r="D8" s="7">
        <v>0</v>
      </c>
      <c r="E8" s="7">
        <v>0</v>
      </c>
      <c r="F8" s="7">
        <v>0</v>
      </c>
      <c r="G8" s="7">
        <v>1</v>
      </c>
      <c r="H8" s="7">
        <v>0</v>
      </c>
      <c r="I8" s="7">
        <v>1</v>
      </c>
    </row>
    <row r="9" spans="1:9" x14ac:dyDescent="0.35">
      <c r="A9" t="s">
        <v>79</v>
      </c>
      <c r="B9" t="s">
        <v>79</v>
      </c>
      <c r="C9" s="6" t="s">
        <v>121</v>
      </c>
      <c r="D9" s="6" t="s">
        <v>83</v>
      </c>
      <c r="E9" s="6" t="s">
        <v>83</v>
      </c>
      <c r="F9" s="6" t="s">
        <v>83</v>
      </c>
      <c r="G9" s="6" t="s">
        <v>83</v>
      </c>
      <c r="H9" s="6" t="s">
        <v>83</v>
      </c>
      <c r="I9" s="6" t="s">
        <v>83</v>
      </c>
    </row>
    <row r="10" spans="1:9" x14ac:dyDescent="0.35">
      <c r="A10" t="s">
        <v>26</v>
      </c>
      <c r="B10" t="s">
        <v>105</v>
      </c>
      <c r="C10" s="6" t="s">
        <v>117</v>
      </c>
      <c r="D10" s="7">
        <v>0.53</v>
      </c>
      <c r="E10" s="7">
        <v>0.28000000000000003</v>
      </c>
      <c r="F10" s="7">
        <v>0.18</v>
      </c>
      <c r="G10" s="7">
        <v>0.02</v>
      </c>
      <c r="H10" s="7">
        <v>0</v>
      </c>
      <c r="I10" s="7">
        <v>1</v>
      </c>
    </row>
    <row r="11" spans="1:9" x14ac:dyDescent="0.35">
      <c r="A11" t="s">
        <v>26</v>
      </c>
      <c r="B11" t="s">
        <v>105</v>
      </c>
      <c r="C11" s="6" t="s">
        <v>118</v>
      </c>
      <c r="D11" s="7">
        <v>0.25</v>
      </c>
      <c r="E11" s="7">
        <v>0.3</v>
      </c>
      <c r="F11" s="7">
        <v>0.38</v>
      </c>
      <c r="G11" s="7">
        <v>0.06</v>
      </c>
      <c r="H11" s="7">
        <v>0.01</v>
      </c>
      <c r="I11" s="7">
        <v>1</v>
      </c>
    </row>
    <row r="12" spans="1:9" x14ac:dyDescent="0.35">
      <c r="A12" t="s">
        <v>26</v>
      </c>
      <c r="B12" t="s">
        <v>105</v>
      </c>
      <c r="C12" s="6" t="s">
        <v>119</v>
      </c>
      <c r="D12" s="7">
        <v>0.18</v>
      </c>
      <c r="E12" s="7">
        <v>0.3</v>
      </c>
      <c r="F12" s="7">
        <v>0.45</v>
      </c>
      <c r="G12" s="7">
        <v>0.06</v>
      </c>
      <c r="H12" s="7">
        <v>0.01</v>
      </c>
      <c r="I12" s="7">
        <v>1</v>
      </c>
    </row>
    <row r="13" spans="1:9" x14ac:dyDescent="0.35">
      <c r="A13" t="s">
        <v>26</v>
      </c>
      <c r="B13" t="s">
        <v>105</v>
      </c>
      <c r="C13" s="6" t="s">
        <v>120</v>
      </c>
      <c r="D13" s="7">
        <v>0.05</v>
      </c>
      <c r="E13" s="7">
        <v>0.3</v>
      </c>
      <c r="F13" s="7">
        <v>0.35</v>
      </c>
      <c r="G13" s="7">
        <v>0.26</v>
      </c>
      <c r="H13" s="7">
        <v>0.05</v>
      </c>
      <c r="I13" s="7">
        <v>1</v>
      </c>
    </row>
    <row r="14" spans="1:9" x14ac:dyDescent="0.35">
      <c r="A14" t="s">
        <v>26</v>
      </c>
      <c r="B14" t="s">
        <v>105</v>
      </c>
      <c r="C14" s="6" t="s">
        <v>121</v>
      </c>
      <c r="D14" s="7">
        <v>0</v>
      </c>
      <c r="E14" s="7">
        <v>0</v>
      </c>
      <c r="F14" s="7">
        <v>1</v>
      </c>
      <c r="G14" s="7">
        <v>0</v>
      </c>
      <c r="H14" s="7">
        <v>0</v>
      </c>
      <c r="I14" s="7">
        <v>1</v>
      </c>
    </row>
    <row r="15" spans="1:9" x14ac:dyDescent="0.35">
      <c r="A15" t="s">
        <v>26</v>
      </c>
      <c r="B15" t="s">
        <v>106</v>
      </c>
      <c r="C15" s="6" t="s">
        <v>117</v>
      </c>
      <c r="D15" s="7">
        <v>0.61</v>
      </c>
      <c r="E15" s="7">
        <v>0.26</v>
      </c>
      <c r="F15" s="7">
        <v>0.11</v>
      </c>
      <c r="G15" s="7">
        <v>0.02</v>
      </c>
      <c r="H15" s="7">
        <v>0</v>
      </c>
      <c r="I15" s="7">
        <v>1</v>
      </c>
    </row>
    <row r="16" spans="1:9" x14ac:dyDescent="0.35">
      <c r="A16" t="s">
        <v>26</v>
      </c>
      <c r="B16" t="s">
        <v>106</v>
      </c>
      <c r="C16" s="6" t="s">
        <v>118</v>
      </c>
      <c r="D16" s="7">
        <v>0.33</v>
      </c>
      <c r="E16" s="7">
        <v>0.36</v>
      </c>
      <c r="F16" s="7">
        <v>0.26</v>
      </c>
      <c r="G16" s="7">
        <v>0.05</v>
      </c>
      <c r="H16" s="6" t="s">
        <v>58</v>
      </c>
      <c r="I16" s="7">
        <v>1</v>
      </c>
    </row>
    <row r="17" spans="1:9" x14ac:dyDescent="0.35">
      <c r="A17" t="s">
        <v>26</v>
      </c>
      <c r="B17" t="s">
        <v>106</v>
      </c>
      <c r="C17" s="6" t="s">
        <v>119</v>
      </c>
      <c r="D17" s="7">
        <v>0.16</v>
      </c>
      <c r="E17" s="7">
        <v>0.35</v>
      </c>
      <c r="F17" s="7">
        <v>0.39</v>
      </c>
      <c r="G17" s="7">
        <v>0.09</v>
      </c>
      <c r="H17" s="7">
        <v>0.02</v>
      </c>
      <c r="I17" s="7">
        <v>1</v>
      </c>
    </row>
    <row r="18" spans="1:9" x14ac:dyDescent="0.35">
      <c r="A18" t="s">
        <v>26</v>
      </c>
      <c r="B18" t="s">
        <v>106</v>
      </c>
      <c r="C18" s="6" t="s">
        <v>120</v>
      </c>
      <c r="D18" s="7">
        <v>0.14000000000000001</v>
      </c>
      <c r="E18" s="7">
        <v>0.17</v>
      </c>
      <c r="F18" s="7">
        <v>0.38</v>
      </c>
      <c r="G18" s="7">
        <v>0.23</v>
      </c>
      <c r="H18" s="7">
        <v>0.08</v>
      </c>
      <c r="I18" s="7">
        <v>1</v>
      </c>
    </row>
    <row r="19" spans="1:9" x14ac:dyDescent="0.35">
      <c r="A19" t="s">
        <v>26</v>
      </c>
      <c r="B19" t="s">
        <v>106</v>
      </c>
      <c r="C19" s="6" t="s">
        <v>121</v>
      </c>
      <c r="D19" s="7">
        <v>0</v>
      </c>
      <c r="E19" s="7">
        <v>0</v>
      </c>
      <c r="F19" s="7">
        <v>0.67</v>
      </c>
      <c r="G19" s="7">
        <v>0.33</v>
      </c>
      <c r="H19" s="7">
        <v>0</v>
      </c>
      <c r="I19" s="7">
        <v>1</v>
      </c>
    </row>
    <row r="20" spans="1:9" x14ac:dyDescent="0.35">
      <c r="A20" t="s">
        <v>27</v>
      </c>
      <c r="B20" t="s">
        <v>27</v>
      </c>
      <c r="C20" s="6" t="s">
        <v>117</v>
      </c>
      <c r="D20" s="7">
        <v>0.27</v>
      </c>
      <c r="E20" s="7">
        <v>0.31</v>
      </c>
      <c r="F20" s="7">
        <v>0.24</v>
      </c>
      <c r="G20" s="7">
        <v>0.12</v>
      </c>
      <c r="H20" s="7">
        <v>0.06</v>
      </c>
      <c r="I20" s="7">
        <v>1</v>
      </c>
    </row>
    <row r="21" spans="1:9" x14ac:dyDescent="0.35">
      <c r="A21" t="s">
        <v>27</v>
      </c>
      <c r="B21" t="s">
        <v>27</v>
      </c>
      <c r="C21" s="6" t="s">
        <v>118</v>
      </c>
      <c r="D21" s="7">
        <v>0.01</v>
      </c>
      <c r="E21" s="7">
        <v>0.09</v>
      </c>
      <c r="F21" s="7">
        <v>0.26</v>
      </c>
      <c r="G21" s="7">
        <v>0.4</v>
      </c>
      <c r="H21" s="7">
        <v>0.24</v>
      </c>
      <c r="I21" s="7">
        <v>1</v>
      </c>
    </row>
    <row r="22" spans="1:9" x14ac:dyDescent="0.35">
      <c r="A22" t="s">
        <v>27</v>
      </c>
      <c r="B22" t="s">
        <v>27</v>
      </c>
      <c r="C22" s="6" t="s">
        <v>119</v>
      </c>
      <c r="D22" s="7">
        <v>0</v>
      </c>
      <c r="E22" s="7">
        <v>0.02</v>
      </c>
      <c r="F22" s="7">
        <v>0.1</v>
      </c>
      <c r="G22" s="7">
        <v>0.42</v>
      </c>
      <c r="H22" s="7">
        <v>0.46</v>
      </c>
      <c r="I22" s="7">
        <v>1</v>
      </c>
    </row>
    <row r="23" spans="1:9" x14ac:dyDescent="0.35">
      <c r="A23" t="s">
        <v>27</v>
      </c>
      <c r="B23" t="s">
        <v>27</v>
      </c>
      <c r="C23" s="6" t="s">
        <v>120</v>
      </c>
      <c r="D23" s="7">
        <v>0</v>
      </c>
      <c r="E23" s="7">
        <v>0</v>
      </c>
      <c r="F23" s="7">
        <v>0</v>
      </c>
      <c r="G23" s="7">
        <v>0.25</v>
      </c>
      <c r="H23" s="7">
        <v>0.75</v>
      </c>
      <c r="I23" s="7">
        <v>1</v>
      </c>
    </row>
    <row r="24" spans="1:9" x14ac:dyDescent="0.35">
      <c r="A24" t="s">
        <v>27</v>
      </c>
      <c r="B24" t="s">
        <v>27</v>
      </c>
      <c r="C24" s="6" t="s">
        <v>121</v>
      </c>
      <c r="D24" s="6" t="s">
        <v>83</v>
      </c>
      <c r="E24" s="6" t="s">
        <v>83</v>
      </c>
      <c r="F24" s="6" t="s">
        <v>83</v>
      </c>
      <c r="G24" s="6" t="s">
        <v>83</v>
      </c>
      <c r="H24" s="6" t="s">
        <v>83</v>
      </c>
      <c r="I24" s="6" t="s">
        <v>83</v>
      </c>
    </row>
    <row r="25" spans="1:9" x14ac:dyDescent="0.35">
      <c r="A25" t="s">
        <v>29</v>
      </c>
      <c r="B25" t="s">
        <v>29</v>
      </c>
      <c r="C25" s="6" t="s">
        <v>117</v>
      </c>
      <c r="D25" s="7">
        <v>0.37</v>
      </c>
      <c r="E25" s="7">
        <v>0.24</v>
      </c>
      <c r="F25" s="7">
        <v>0.17</v>
      </c>
      <c r="G25" s="7">
        <v>0.13</v>
      </c>
      <c r="H25" s="7">
        <v>0.09</v>
      </c>
      <c r="I25" s="7">
        <v>1</v>
      </c>
    </row>
    <row r="26" spans="1:9" x14ac:dyDescent="0.35">
      <c r="A26" t="s">
        <v>29</v>
      </c>
      <c r="B26" t="s">
        <v>29</v>
      </c>
      <c r="C26" s="6" t="s">
        <v>118</v>
      </c>
      <c r="D26" s="7">
        <v>0.08</v>
      </c>
      <c r="E26" s="7">
        <v>0.12</v>
      </c>
      <c r="F26" s="7">
        <v>0.26</v>
      </c>
      <c r="G26" s="7">
        <v>0.25</v>
      </c>
      <c r="H26" s="7">
        <v>0.28000000000000003</v>
      </c>
      <c r="I26" s="7">
        <v>1</v>
      </c>
    </row>
    <row r="27" spans="1:9" x14ac:dyDescent="0.35">
      <c r="A27" t="s">
        <v>29</v>
      </c>
      <c r="B27" t="s">
        <v>29</v>
      </c>
      <c r="C27" s="6" t="s">
        <v>119</v>
      </c>
      <c r="D27" s="7">
        <v>0.02</v>
      </c>
      <c r="E27" s="7">
        <v>0.06</v>
      </c>
      <c r="F27" s="7">
        <v>0.14000000000000001</v>
      </c>
      <c r="G27" s="7">
        <v>0.24</v>
      </c>
      <c r="H27" s="7">
        <v>0.54</v>
      </c>
      <c r="I27" s="7">
        <v>1</v>
      </c>
    </row>
    <row r="28" spans="1:9" x14ac:dyDescent="0.35">
      <c r="A28" t="s">
        <v>29</v>
      </c>
      <c r="B28" t="s">
        <v>29</v>
      </c>
      <c r="C28" s="6" t="s">
        <v>120</v>
      </c>
      <c r="D28" s="7">
        <v>0</v>
      </c>
      <c r="E28" s="7">
        <v>0.1</v>
      </c>
      <c r="F28" s="7">
        <v>0.2</v>
      </c>
      <c r="G28" s="7">
        <v>0.2</v>
      </c>
      <c r="H28" s="7">
        <v>0.5</v>
      </c>
      <c r="I28" s="7">
        <v>1</v>
      </c>
    </row>
    <row r="29" spans="1:9" x14ac:dyDescent="0.35">
      <c r="A29" t="s">
        <v>29</v>
      </c>
      <c r="B29" t="s">
        <v>29</v>
      </c>
      <c r="C29" s="6" t="s">
        <v>121</v>
      </c>
      <c r="D29" s="7">
        <v>0</v>
      </c>
      <c r="E29" s="7">
        <v>0</v>
      </c>
      <c r="F29" s="7">
        <v>0</v>
      </c>
      <c r="G29" s="7">
        <v>0</v>
      </c>
      <c r="H29" s="7">
        <v>1</v>
      </c>
      <c r="I29" s="7">
        <v>1</v>
      </c>
    </row>
    <row r="30" spans="1:9" x14ac:dyDescent="0.35">
      <c r="A30" t="s">
        <v>32</v>
      </c>
      <c r="B30" t="s">
        <v>32</v>
      </c>
      <c r="C30" s="6" t="s">
        <v>117</v>
      </c>
      <c r="D30" s="7">
        <v>0.47</v>
      </c>
      <c r="E30" s="7">
        <v>0.3</v>
      </c>
      <c r="F30" s="7">
        <v>0.16</v>
      </c>
      <c r="G30" s="7">
        <v>0.06</v>
      </c>
      <c r="H30" s="7">
        <v>0.01</v>
      </c>
      <c r="I30" s="7">
        <v>1</v>
      </c>
    </row>
    <row r="31" spans="1:9" x14ac:dyDescent="0.35">
      <c r="A31" t="s">
        <v>32</v>
      </c>
      <c r="B31" t="s">
        <v>32</v>
      </c>
      <c r="C31" s="6" t="s">
        <v>118</v>
      </c>
      <c r="D31" s="7">
        <v>0.04</v>
      </c>
      <c r="E31" s="7">
        <v>0.21</v>
      </c>
      <c r="F31" s="7">
        <v>0.36</v>
      </c>
      <c r="G31" s="7">
        <v>0.25</v>
      </c>
      <c r="H31" s="7">
        <v>0.15</v>
      </c>
      <c r="I31" s="7">
        <v>1</v>
      </c>
    </row>
    <row r="32" spans="1:9" x14ac:dyDescent="0.35">
      <c r="A32" t="s">
        <v>32</v>
      </c>
      <c r="B32" t="s">
        <v>32</v>
      </c>
      <c r="C32" s="6" t="s">
        <v>119</v>
      </c>
      <c r="D32" s="7">
        <v>0.01</v>
      </c>
      <c r="E32" s="7">
        <v>0.09</v>
      </c>
      <c r="F32" s="7">
        <v>0.22</v>
      </c>
      <c r="G32" s="7">
        <v>0.34</v>
      </c>
      <c r="H32" s="7">
        <v>0.34</v>
      </c>
      <c r="I32" s="7">
        <v>1</v>
      </c>
    </row>
    <row r="33" spans="1:9" x14ac:dyDescent="0.35">
      <c r="A33" t="s">
        <v>32</v>
      </c>
      <c r="B33" t="s">
        <v>32</v>
      </c>
      <c r="C33" s="6" t="s">
        <v>120</v>
      </c>
      <c r="D33" s="7">
        <v>0</v>
      </c>
      <c r="E33" s="7">
        <v>0</v>
      </c>
      <c r="F33" s="7">
        <v>0.17</v>
      </c>
      <c r="G33" s="7">
        <v>0.13</v>
      </c>
      <c r="H33" s="7">
        <v>0.71</v>
      </c>
      <c r="I33" s="7">
        <v>1</v>
      </c>
    </row>
    <row r="34" spans="1:9" x14ac:dyDescent="0.35">
      <c r="A34" t="s">
        <v>32</v>
      </c>
      <c r="B34" t="s">
        <v>32</v>
      </c>
      <c r="C34" s="6" t="s">
        <v>121</v>
      </c>
      <c r="D34" s="6" t="s">
        <v>83</v>
      </c>
      <c r="E34" s="6" t="s">
        <v>83</v>
      </c>
      <c r="F34" s="6" t="s">
        <v>83</v>
      </c>
      <c r="G34" s="6" t="s">
        <v>83</v>
      </c>
      <c r="H34" s="6" t="s">
        <v>83</v>
      </c>
      <c r="I34" s="6" t="s">
        <v>83</v>
      </c>
    </row>
    <row r="35" spans="1:9" x14ac:dyDescent="0.35">
      <c r="A35" t="s">
        <v>33</v>
      </c>
      <c r="B35" t="s">
        <v>33</v>
      </c>
      <c r="C35" s="6" t="s">
        <v>117</v>
      </c>
      <c r="D35" s="7">
        <v>0.9</v>
      </c>
      <c r="E35" s="7">
        <v>0.05</v>
      </c>
      <c r="F35" s="6" t="s">
        <v>31</v>
      </c>
      <c r="G35" s="7">
        <v>0</v>
      </c>
      <c r="H35" s="6" t="s">
        <v>31</v>
      </c>
      <c r="I35" s="7">
        <v>1</v>
      </c>
    </row>
    <row r="36" spans="1:9" x14ac:dyDescent="0.35">
      <c r="A36" t="s">
        <v>33</v>
      </c>
      <c r="B36" t="s">
        <v>33</v>
      </c>
      <c r="C36" s="6" t="s">
        <v>118</v>
      </c>
      <c r="D36" s="7">
        <v>0</v>
      </c>
      <c r="E36" s="7">
        <v>0.33</v>
      </c>
      <c r="F36" s="7">
        <v>0.56000000000000005</v>
      </c>
      <c r="G36" s="7">
        <v>0</v>
      </c>
      <c r="H36" s="7">
        <v>0.11</v>
      </c>
      <c r="I36" s="7">
        <v>1</v>
      </c>
    </row>
    <row r="37" spans="1:9" x14ac:dyDescent="0.35">
      <c r="A37" t="s">
        <v>33</v>
      </c>
      <c r="B37" t="s">
        <v>33</v>
      </c>
      <c r="C37" s="6" t="s">
        <v>119</v>
      </c>
      <c r="D37" s="7">
        <v>0</v>
      </c>
      <c r="E37" s="7">
        <v>0</v>
      </c>
      <c r="F37" s="7">
        <v>1</v>
      </c>
      <c r="G37" s="7">
        <v>0</v>
      </c>
      <c r="H37" s="7">
        <v>0</v>
      </c>
      <c r="I37" s="7">
        <v>1</v>
      </c>
    </row>
    <row r="38" spans="1:9" x14ac:dyDescent="0.35">
      <c r="A38" t="s">
        <v>33</v>
      </c>
      <c r="B38" t="s">
        <v>33</v>
      </c>
      <c r="C38" s="6" t="s">
        <v>120</v>
      </c>
      <c r="D38" s="6" t="s">
        <v>83</v>
      </c>
      <c r="E38" s="6" t="s">
        <v>83</v>
      </c>
      <c r="F38" s="6" t="s">
        <v>83</v>
      </c>
      <c r="G38" s="6" t="s">
        <v>83</v>
      </c>
      <c r="H38" s="6" t="s">
        <v>83</v>
      </c>
      <c r="I38" s="6" t="s">
        <v>83</v>
      </c>
    </row>
    <row r="39" spans="1:9" x14ac:dyDescent="0.35">
      <c r="A39" t="s">
        <v>33</v>
      </c>
      <c r="B39" t="s">
        <v>33</v>
      </c>
      <c r="C39" s="6" t="s">
        <v>121</v>
      </c>
      <c r="D39" s="6" t="s">
        <v>83</v>
      </c>
      <c r="E39" s="6" t="s">
        <v>83</v>
      </c>
      <c r="F39" s="6" t="s">
        <v>83</v>
      </c>
      <c r="G39" s="6" t="s">
        <v>83</v>
      </c>
      <c r="H39" s="6" t="s">
        <v>83</v>
      </c>
      <c r="I39" s="6" t="s">
        <v>83</v>
      </c>
    </row>
    <row r="40" spans="1:9" x14ac:dyDescent="0.35">
      <c r="A40" t="s">
        <v>34</v>
      </c>
      <c r="B40" t="s">
        <v>34</v>
      </c>
      <c r="C40" s="6" t="s">
        <v>117</v>
      </c>
      <c r="D40" s="7">
        <v>0.79</v>
      </c>
      <c r="E40" s="6" t="s">
        <v>31</v>
      </c>
      <c r="F40" s="6" t="s">
        <v>31</v>
      </c>
      <c r="G40" s="7">
        <v>0</v>
      </c>
      <c r="H40" s="7">
        <v>0</v>
      </c>
      <c r="I40" s="7">
        <v>1</v>
      </c>
    </row>
    <row r="41" spans="1:9" x14ac:dyDescent="0.35">
      <c r="A41" t="s">
        <v>34</v>
      </c>
      <c r="B41" t="s">
        <v>34</v>
      </c>
      <c r="C41" s="6" t="s">
        <v>118</v>
      </c>
      <c r="D41" s="7">
        <v>0.33</v>
      </c>
      <c r="E41" s="7">
        <v>0.17</v>
      </c>
      <c r="F41" s="7">
        <v>0.33</v>
      </c>
      <c r="G41" s="7">
        <v>0</v>
      </c>
      <c r="H41" s="7">
        <v>0.17</v>
      </c>
      <c r="I41" s="7">
        <v>1</v>
      </c>
    </row>
    <row r="42" spans="1:9" x14ac:dyDescent="0.35">
      <c r="A42" t="s">
        <v>34</v>
      </c>
      <c r="B42" t="s">
        <v>34</v>
      </c>
      <c r="C42" s="6" t="s">
        <v>119</v>
      </c>
      <c r="D42" s="7">
        <v>0</v>
      </c>
      <c r="E42" s="7">
        <v>0.4</v>
      </c>
      <c r="F42" s="7">
        <v>0.4</v>
      </c>
      <c r="G42" s="7">
        <v>0</v>
      </c>
      <c r="H42" s="7">
        <v>0.2</v>
      </c>
      <c r="I42" s="7">
        <v>1</v>
      </c>
    </row>
    <row r="43" spans="1:9" x14ac:dyDescent="0.35">
      <c r="A43" t="s">
        <v>34</v>
      </c>
      <c r="B43" t="s">
        <v>34</v>
      </c>
      <c r="C43" s="6" t="s">
        <v>120</v>
      </c>
      <c r="D43" s="6" t="s">
        <v>83</v>
      </c>
      <c r="E43" s="6" t="s">
        <v>83</v>
      </c>
      <c r="F43" s="6" t="s">
        <v>83</v>
      </c>
      <c r="G43" s="6" t="s">
        <v>83</v>
      </c>
      <c r="H43" s="6" t="s">
        <v>83</v>
      </c>
      <c r="I43" s="6" t="s">
        <v>83</v>
      </c>
    </row>
    <row r="44" spans="1:9" x14ac:dyDescent="0.35">
      <c r="A44" t="s">
        <v>34</v>
      </c>
      <c r="B44" t="s">
        <v>34</v>
      </c>
      <c r="C44" s="6" t="s">
        <v>121</v>
      </c>
      <c r="D44" s="6" t="s">
        <v>83</v>
      </c>
      <c r="E44" s="6" t="s">
        <v>83</v>
      </c>
      <c r="F44" s="6" t="s">
        <v>83</v>
      </c>
      <c r="G44" s="6" t="s">
        <v>83</v>
      </c>
      <c r="H44" s="6" t="s">
        <v>83</v>
      </c>
      <c r="I44" s="6" t="s">
        <v>83</v>
      </c>
    </row>
    <row r="45" spans="1:9" x14ac:dyDescent="0.35">
      <c r="A45" t="s">
        <v>35</v>
      </c>
      <c r="B45" t="s">
        <v>35</v>
      </c>
      <c r="C45" s="6" t="s">
        <v>117</v>
      </c>
      <c r="D45" s="7">
        <v>0.34</v>
      </c>
      <c r="E45" s="7">
        <v>0.28000000000000003</v>
      </c>
      <c r="F45" s="7">
        <v>0.23</v>
      </c>
      <c r="G45" s="7">
        <v>0.1</v>
      </c>
      <c r="H45" s="7">
        <v>0.06</v>
      </c>
      <c r="I45" s="7">
        <v>1</v>
      </c>
    </row>
    <row r="46" spans="1:9" x14ac:dyDescent="0.35">
      <c r="A46" t="s">
        <v>35</v>
      </c>
      <c r="B46" t="s">
        <v>35</v>
      </c>
      <c r="C46" s="6" t="s">
        <v>118</v>
      </c>
      <c r="D46" s="7">
        <v>0.08</v>
      </c>
      <c r="E46" s="7">
        <v>0.19</v>
      </c>
      <c r="F46" s="7">
        <v>0.24</v>
      </c>
      <c r="G46" s="7">
        <v>0.26</v>
      </c>
      <c r="H46" s="7">
        <v>0.24</v>
      </c>
      <c r="I46" s="7">
        <v>1</v>
      </c>
    </row>
    <row r="47" spans="1:9" x14ac:dyDescent="0.35">
      <c r="A47" t="s">
        <v>35</v>
      </c>
      <c r="B47" t="s">
        <v>35</v>
      </c>
      <c r="C47" s="6" t="s">
        <v>119</v>
      </c>
      <c r="D47" s="7">
        <v>0</v>
      </c>
      <c r="E47" s="7">
        <v>0.11</v>
      </c>
      <c r="F47" s="7">
        <v>0.2</v>
      </c>
      <c r="G47" s="7">
        <v>0.34</v>
      </c>
      <c r="H47" s="7">
        <v>0.34</v>
      </c>
      <c r="I47" s="7">
        <v>1</v>
      </c>
    </row>
    <row r="48" spans="1:9" x14ac:dyDescent="0.35">
      <c r="A48" t="s">
        <v>35</v>
      </c>
      <c r="B48" t="s">
        <v>35</v>
      </c>
      <c r="C48" s="6" t="s">
        <v>120</v>
      </c>
      <c r="D48" s="7">
        <v>0</v>
      </c>
      <c r="E48" s="7">
        <v>0</v>
      </c>
      <c r="F48" s="7">
        <v>0.15</v>
      </c>
      <c r="G48" s="7">
        <v>0.31</v>
      </c>
      <c r="H48" s="7">
        <v>0.54</v>
      </c>
      <c r="I48" s="7">
        <v>1</v>
      </c>
    </row>
    <row r="49" spans="1:9" x14ac:dyDescent="0.35">
      <c r="A49" t="s">
        <v>35</v>
      </c>
      <c r="B49" t="s">
        <v>35</v>
      </c>
      <c r="C49" s="6" t="s">
        <v>121</v>
      </c>
      <c r="D49" s="7">
        <v>0</v>
      </c>
      <c r="E49" s="7">
        <v>0</v>
      </c>
      <c r="F49" s="7">
        <v>0</v>
      </c>
      <c r="G49" s="7">
        <v>0</v>
      </c>
      <c r="H49" s="7">
        <v>1</v>
      </c>
      <c r="I49" s="7">
        <v>1</v>
      </c>
    </row>
    <row r="50" spans="1:9" x14ac:dyDescent="0.35">
      <c r="A50" t="s">
        <v>36</v>
      </c>
      <c r="B50" t="s">
        <v>36</v>
      </c>
      <c r="C50" s="6" t="s">
        <v>117</v>
      </c>
      <c r="D50" s="7">
        <v>0.22</v>
      </c>
      <c r="E50" s="7">
        <v>0.39</v>
      </c>
      <c r="F50" s="7">
        <v>0.26</v>
      </c>
      <c r="G50" s="7">
        <v>0.13</v>
      </c>
      <c r="H50" s="7">
        <v>0</v>
      </c>
      <c r="I50" s="7">
        <v>1</v>
      </c>
    </row>
    <row r="51" spans="1:9" x14ac:dyDescent="0.35">
      <c r="A51" t="s">
        <v>36</v>
      </c>
      <c r="B51" t="s">
        <v>36</v>
      </c>
      <c r="C51" s="6" t="s">
        <v>118</v>
      </c>
      <c r="D51" s="6" t="s">
        <v>31</v>
      </c>
      <c r="E51" s="6" t="s">
        <v>31</v>
      </c>
      <c r="F51" s="7">
        <v>0.46</v>
      </c>
      <c r="G51" s="7">
        <v>0.21</v>
      </c>
      <c r="H51" s="7">
        <v>0.21</v>
      </c>
      <c r="I51" s="7">
        <v>1</v>
      </c>
    </row>
    <row r="52" spans="1:9" x14ac:dyDescent="0.35">
      <c r="A52" t="s">
        <v>36</v>
      </c>
      <c r="B52" t="s">
        <v>36</v>
      </c>
      <c r="C52" s="6" t="s">
        <v>119</v>
      </c>
      <c r="D52" s="7">
        <v>0</v>
      </c>
      <c r="E52" s="7">
        <v>0.25</v>
      </c>
      <c r="F52" s="7">
        <v>0.17</v>
      </c>
      <c r="G52" s="7">
        <v>0.08</v>
      </c>
      <c r="H52" s="7">
        <v>0.5</v>
      </c>
      <c r="I52" s="7">
        <v>1</v>
      </c>
    </row>
    <row r="53" spans="1:9" x14ac:dyDescent="0.35">
      <c r="A53" t="s">
        <v>36</v>
      </c>
      <c r="B53" t="s">
        <v>36</v>
      </c>
      <c r="C53" s="6" t="s">
        <v>120</v>
      </c>
      <c r="D53" s="7">
        <v>0</v>
      </c>
      <c r="E53" s="7">
        <v>0</v>
      </c>
      <c r="F53" s="7">
        <v>0</v>
      </c>
      <c r="G53" s="7">
        <v>1</v>
      </c>
      <c r="H53" s="7">
        <v>0</v>
      </c>
      <c r="I53" s="7">
        <v>1</v>
      </c>
    </row>
    <row r="54" spans="1:9" x14ac:dyDescent="0.35">
      <c r="A54" t="s">
        <v>36</v>
      </c>
      <c r="B54" t="s">
        <v>36</v>
      </c>
      <c r="C54" s="6" t="s">
        <v>121</v>
      </c>
      <c r="D54" s="7">
        <v>0</v>
      </c>
      <c r="E54" s="7">
        <v>0</v>
      </c>
      <c r="F54" s="7">
        <v>0</v>
      </c>
      <c r="G54" s="7">
        <v>1</v>
      </c>
      <c r="H54" s="7">
        <v>0</v>
      </c>
      <c r="I54" s="7">
        <v>1</v>
      </c>
    </row>
    <row r="55" spans="1:9" x14ac:dyDescent="0.35">
      <c r="A55" t="s">
        <v>37</v>
      </c>
      <c r="B55" t="s">
        <v>37</v>
      </c>
      <c r="C55" s="6" t="s">
        <v>117</v>
      </c>
      <c r="D55" s="7">
        <v>0.47</v>
      </c>
      <c r="E55" s="7">
        <v>0.31</v>
      </c>
      <c r="F55" s="7">
        <v>0.15</v>
      </c>
      <c r="G55" s="7">
        <v>0.05</v>
      </c>
      <c r="H55" s="7">
        <v>0.01</v>
      </c>
      <c r="I55" s="7">
        <v>1</v>
      </c>
    </row>
    <row r="56" spans="1:9" x14ac:dyDescent="0.35">
      <c r="A56" t="s">
        <v>37</v>
      </c>
      <c r="B56" t="s">
        <v>37</v>
      </c>
      <c r="C56" s="6" t="s">
        <v>118</v>
      </c>
      <c r="D56" s="7">
        <v>0.13</v>
      </c>
      <c r="E56" s="7">
        <v>0.26</v>
      </c>
      <c r="F56" s="7">
        <v>0.33</v>
      </c>
      <c r="G56" s="7">
        <v>0.2</v>
      </c>
      <c r="H56" s="7">
        <v>0.08</v>
      </c>
      <c r="I56" s="7">
        <v>1</v>
      </c>
    </row>
    <row r="57" spans="1:9" x14ac:dyDescent="0.35">
      <c r="A57" t="s">
        <v>37</v>
      </c>
      <c r="B57" t="s">
        <v>37</v>
      </c>
      <c r="C57" s="6" t="s">
        <v>119</v>
      </c>
      <c r="D57" s="7">
        <v>0.09</v>
      </c>
      <c r="E57" s="7">
        <v>0.25</v>
      </c>
      <c r="F57" s="7">
        <v>0.25</v>
      </c>
      <c r="G57" s="7">
        <v>0.35</v>
      </c>
      <c r="H57" s="7">
        <v>0.05</v>
      </c>
      <c r="I57" s="7">
        <v>1</v>
      </c>
    </row>
    <row r="58" spans="1:9" x14ac:dyDescent="0.35">
      <c r="A58" t="s">
        <v>37</v>
      </c>
      <c r="B58" t="s">
        <v>37</v>
      </c>
      <c r="C58" s="6" t="s">
        <v>120</v>
      </c>
      <c r="D58" s="7">
        <v>0</v>
      </c>
      <c r="E58" s="7">
        <v>0</v>
      </c>
      <c r="F58" s="7">
        <v>0.18</v>
      </c>
      <c r="G58" s="7">
        <v>0.55000000000000004</v>
      </c>
      <c r="H58" s="7">
        <v>0.27</v>
      </c>
      <c r="I58" s="7">
        <v>1</v>
      </c>
    </row>
    <row r="59" spans="1:9" x14ac:dyDescent="0.35">
      <c r="A59" t="s">
        <v>37</v>
      </c>
      <c r="B59" t="s">
        <v>37</v>
      </c>
      <c r="C59" s="6" t="s">
        <v>121</v>
      </c>
      <c r="D59" s="7">
        <v>0</v>
      </c>
      <c r="E59" s="7">
        <v>0</v>
      </c>
      <c r="F59" s="7">
        <v>0.25</v>
      </c>
      <c r="G59" s="7">
        <v>0</v>
      </c>
      <c r="H59" s="7">
        <v>0.75</v>
      </c>
      <c r="I59" s="7">
        <v>1</v>
      </c>
    </row>
    <row r="60" spans="1:9" x14ac:dyDescent="0.35">
      <c r="A60" t="s">
        <v>81</v>
      </c>
      <c r="B60" t="s">
        <v>81</v>
      </c>
      <c r="C60" s="6" t="s">
        <v>117</v>
      </c>
      <c r="D60" s="7">
        <v>0.68</v>
      </c>
      <c r="E60" s="7">
        <v>0.19</v>
      </c>
      <c r="F60" s="7">
        <v>0.11</v>
      </c>
      <c r="G60" s="6" t="s">
        <v>31</v>
      </c>
      <c r="H60" s="6" t="s">
        <v>31</v>
      </c>
      <c r="I60" s="7">
        <v>1</v>
      </c>
    </row>
    <row r="61" spans="1:9" x14ac:dyDescent="0.35">
      <c r="A61" t="s">
        <v>81</v>
      </c>
      <c r="B61" t="s">
        <v>81</v>
      </c>
      <c r="C61" s="6" t="s">
        <v>118</v>
      </c>
      <c r="D61" s="7">
        <v>0.14000000000000001</v>
      </c>
      <c r="E61" s="7">
        <v>0.28999999999999998</v>
      </c>
      <c r="F61" s="7">
        <v>0.28999999999999998</v>
      </c>
      <c r="G61" s="7">
        <v>0.28999999999999998</v>
      </c>
      <c r="H61" s="7">
        <v>0</v>
      </c>
      <c r="I61" s="7">
        <v>1</v>
      </c>
    </row>
    <row r="62" spans="1:9" x14ac:dyDescent="0.35">
      <c r="A62" t="s">
        <v>81</v>
      </c>
      <c r="B62" t="s">
        <v>81</v>
      </c>
      <c r="C62" s="6" t="s">
        <v>119</v>
      </c>
      <c r="D62" s="7">
        <v>0.67</v>
      </c>
      <c r="E62" s="7">
        <v>0</v>
      </c>
      <c r="F62" s="7">
        <v>0.33</v>
      </c>
      <c r="G62" s="7">
        <v>0</v>
      </c>
      <c r="H62" s="7">
        <v>0</v>
      </c>
      <c r="I62" s="7">
        <v>1</v>
      </c>
    </row>
    <row r="63" spans="1:9" x14ac:dyDescent="0.35">
      <c r="A63" t="s">
        <v>81</v>
      </c>
      <c r="B63" t="s">
        <v>81</v>
      </c>
      <c r="C63" s="6" t="s">
        <v>120</v>
      </c>
      <c r="D63" s="7">
        <v>0</v>
      </c>
      <c r="E63" s="7">
        <v>0</v>
      </c>
      <c r="F63" s="7">
        <v>0</v>
      </c>
      <c r="G63" s="7">
        <v>0</v>
      </c>
      <c r="H63" s="7">
        <v>1</v>
      </c>
      <c r="I63" s="7">
        <v>1</v>
      </c>
    </row>
    <row r="64" spans="1:9" x14ac:dyDescent="0.35">
      <c r="A64" t="s">
        <v>81</v>
      </c>
      <c r="B64" t="s">
        <v>81</v>
      </c>
      <c r="C64" s="6" t="s">
        <v>121</v>
      </c>
      <c r="D64" s="6" t="s">
        <v>83</v>
      </c>
      <c r="E64" s="6" t="s">
        <v>83</v>
      </c>
      <c r="F64" s="6" t="s">
        <v>83</v>
      </c>
      <c r="G64" s="6" t="s">
        <v>83</v>
      </c>
      <c r="H64" s="6" t="s">
        <v>83</v>
      </c>
      <c r="I64" s="6" t="s">
        <v>83</v>
      </c>
    </row>
    <row r="65" spans="1:9" x14ac:dyDescent="0.35">
      <c r="A65" t="s">
        <v>38</v>
      </c>
      <c r="B65" t="s">
        <v>38</v>
      </c>
      <c r="C65" s="6" t="s">
        <v>117</v>
      </c>
      <c r="D65" s="7">
        <v>0.18</v>
      </c>
      <c r="E65" s="7">
        <v>0.32</v>
      </c>
      <c r="F65" s="7">
        <v>0.16</v>
      </c>
      <c r="G65" s="7">
        <v>0.18</v>
      </c>
      <c r="H65" s="7">
        <v>0.16</v>
      </c>
      <c r="I65" s="7">
        <v>1</v>
      </c>
    </row>
    <row r="66" spans="1:9" x14ac:dyDescent="0.35">
      <c r="A66" t="s">
        <v>38</v>
      </c>
      <c r="B66" t="s">
        <v>38</v>
      </c>
      <c r="C66" s="6" t="s">
        <v>118</v>
      </c>
      <c r="D66" s="7">
        <v>0.11</v>
      </c>
      <c r="E66" s="7">
        <v>0.16</v>
      </c>
      <c r="F66" s="7">
        <v>0.11</v>
      </c>
      <c r="G66" s="7">
        <v>0.21</v>
      </c>
      <c r="H66" s="7">
        <v>0.42</v>
      </c>
      <c r="I66" s="7">
        <v>1</v>
      </c>
    </row>
    <row r="67" spans="1:9" x14ac:dyDescent="0.35">
      <c r="A67" t="s">
        <v>38</v>
      </c>
      <c r="B67" t="s">
        <v>38</v>
      </c>
      <c r="C67" s="6" t="s">
        <v>119</v>
      </c>
      <c r="D67" s="7">
        <v>0</v>
      </c>
      <c r="E67" s="7">
        <v>0</v>
      </c>
      <c r="F67" s="7">
        <v>0</v>
      </c>
      <c r="G67" s="7">
        <v>0</v>
      </c>
      <c r="H67" s="7">
        <v>1</v>
      </c>
      <c r="I67" s="7">
        <v>1</v>
      </c>
    </row>
    <row r="68" spans="1:9" x14ac:dyDescent="0.35">
      <c r="A68" t="s">
        <v>38</v>
      </c>
      <c r="B68" t="s">
        <v>38</v>
      </c>
      <c r="C68" s="6" t="s">
        <v>120</v>
      </c>
      <c r="D68" s="6" t="s">
        <v>83</v>
      </c>
      <c r="E68" s="6" t="s">
        <v>83</v>
      </c>
      <c r="F68" s="6" t="s">
        <v>83</v>
      </c>
      <c r="G68" s="6" t="s">
        <v>83</v>
      </c>
      <c r="H68" s="6" t="s">
        <v>83</v>
      </c>
      <c r="I68" s="6" t="s">
        <v>83</v>
      </c>
    </row>
    <row r="69" spans="1:9" x14ac:dyDescent="0.35">
      <c r="A69" t="s">
        <v>38</v>
      </c>
      <c r="B69" t="s">
        <v>38</v>
      </c>
      <c r="C69" s="6" t="s">
        <v>121</v>
      </c>
      <c r="D69" s="6" t="s">
        <v>83</v>
      </c>
      <c r="E69" s="6" t="s">
        <v>83</v>
      </c>
      <c r="F69" s="6" t="s">
        <v>83</v>
      </c>
      <c r="G69" s="6" t="s">
        <v>83</v>
      </c>
      <c r="H69" s="6" t="s">
        <v>83</v>
      </c>
      <c r="I69" s="6" t="s">
        <v>83</v>
      </c>
    </row>
    <row r="70" spans="1:9" x14ac:dyDescent="0.35">
      <c r="A70" t="s">
        <v>39</v>
      </c>
      <c r="B70" t="s">
        <v>39</v>
      </c>
      <c r="C70" s="6" t="s">
        <v>117</v>
      </c>
      <c r="D70" s="7">
        <v>0.31</v>
      </c>
      <c r="E70" s="7">
        <v>0.31</v>
      </c>
      <c r="F70" s="7">
        <v>0.27</v>
      </c>
      <c r="G70" s="7">
        <v>0.11</v>
      </c>
      <c r="H70" s="7">
        <v>0.01</v>
      </c>
      <c r="I70" s="7">
        <v>1</v>
      </c>
    </row>
    <row r="71" spans="1:9" x14ac:dyDescent="0.35">
      <c r="A71" t="s">
        <v>39</v>
      </c>
      <c r="B71" t="s">
        <v>39</v>
      </c>
      <c r="C71" s="6" t="s">
        <v>118</v>
      </c>
      <c r="D71" s="7">
        <v>7.0000000000000007E-2</v>
      </c>
      <c r="E71" s="7">
        <v>0.2</v>
      </c>
      <c r="F71" s="7">
        <v>0.38</v>
      </c>
      <c r="G71" s="7">
        <v>0.27</v>
      </c>
      <c r="H71" s="7">
        <v>0.08</v>
      </c>
      <c r="I71" s="7">
        <v>1</v>
      </c>
    </row>
    <row r="72" spans="1:9" x14ac:dyDescent="0.35">
      <c r="A72" t="s">
        <v>39</v>
      </c>
      <c r="B72" t="s">
        <v>39</v>
      </c>
      <c r="C72" s="6" t="s">
        <v>119</v>
      </c>
      <c r="D72" s="7">
        <v>0.02</v>
      </c>
      <c r="E72" s="7">
        <v>0.13</v>
      </c>
      <c r="F72" s="7">
        <v>0.31</v>
      </c>
      <c r="G72" s="7">
        <v>0.38</v>
      </c>
      <c r="H72" s="7">
        <v>0.16</v>
      </c>
      <c r="I72" s="7">
        <v>1</v>
      </c>
    </row>
    <row r="73" spans="1:9" x14ac:dyDescent="0.35">
      <c r="A73" t="s">
        <v>39</v>
      </c>
      <c r="B73" t="s">
        <v>39</v>
      </c>
      <c r="C73" s="6" t="s">
        <v>120</v>
      </c>
      <c r="D73" s="7">
        <v>0</v>
      </c>
      <c r="E73" s="7">
        <v>7.0000000000000007E-2</v>
      </c>
      <c r="F73" s="7">
        <v>0.31</v>
      </c>
      <c r="G73" s="7">
        <v>0.41</v>
      </c>
      <c r="H73" s="7">
        <v>0.21</v>
      </c>
      <c r="I73" s="7">
        <v>1</v>
      </c>
    </row>
    <row r="74" spans="1:9" x14ac:dyDescent="0.35">
      <c r="A74" t="s">
        <v>39</v>
      </c>
      <c r="B74" t="s">
        <v>39</v>
      </c>
      <c r="C74" s="6" t="s">
        <v>121</v>
      </c>
      <c r="D74" s="7">
        <v>0</v>
      </c>
      <c r="E74" s="7">
        <v>0</v>
      </c>
      <c r="F74" s="7">
        <v>0</v>
      </c>
      <c r="G74" s="7">
        <v>1</v>
      </c>
      <c r="H74" s="7">
        <v>0</v>
      </c>
      <c r="I74" s="7">
        <v>1</v>
      </c>
    </row>
    <row r="75" spans="1:9" x14ac:dyDescent="0.35">
      <c r="A75" t="s">
        <v>43</v>
      </c>
      <c r="B75" t="s">
        <v>43</v>
      </c>
      <c r="C75" s="6" t="s">
        <v>117</v>
      </c>
      <c r="D75" s="7">
        <v>0.52</v>
      </c>
      <c r="E75" s="7">
        <v>0.25</v>
      </c>
      <c r="F75" s="7">
        <v>0.15</v>
      </c>
      <c r="G75" s="7">
        <v>0.06</v>
      </c>
      <c r="H75" s="7">
        <v>0.02</v>
      </c>
      <c r="I75" s="7">
        <v>1</v>
      </c>
    </row>
    <row r="76" spans="1:9" x14ac:dyDescent="0.35">
      <c r="A76" t="s">
        <v>43</v>
      </c>
      <c r="B76" t="s">
        <v>43</v>
      </c>
      <c r="C76" s="6" t="s">
        <v>118</v>
      </c>
      <c r="D76" s="7">
        <v>0</v>
      </c>
      <c r="E76" s="7">
        <v>0.13</v>
      </c>
      <c r="F76" s="7">
        <v>0.1</v>
      </c>
      <c r="G76" s="7">
        <v>0.37</v>
      </c>
      <c r="H76" s="7">
        <v>0.4</v>
      </c>
      <c r="I76" s="7">
        <v>1</v>
      </c>
    </row>
    <row r="77" spans="1:9" x14ac:dyDescent="0.35">
      <c r="A77" t="s">
        <v>43</v>
      </c>
      <c r="B77" t="s">
        <v>43</v>
      </c>
      <c r="C77" s="6" t="s">
        <v>119</v>
      </c>
      <c r="D77" s="7">
        <v>0</v>
      </c>
      <c r="E77" s="7">
        <v>0.08</v>
      </c>
      <c r="F77" s="7">
        <v>0.15</v>
      </c>
      <c r="G77" s="7">
        <v>0.23</v>
      </c>
      <c r="H77" s="7">
        <v>0.54</v>
      </c>
      <c r="I77" s="7">
        <v>1</v>
      </c>
    </row>
    <row r="78" spans="1:9" x14ac:dyDescent="0.35">
      <c r="A78" t="s">
        <v>43</v>
      </c>
      <c r="B78" t="s">
        <v>43</v>
      </c>
      <c r="C78" s="6" t="s">
        <v>120</v>
      </c>
      <c r="D78" s="6" t="s">
        <v>83</v>
      </c>
      <c r="E78" s="6" t="s">
        <v>83</v>
      </c>
      <c r="F78" s="6" t="s">
        <v>83</v>
      </c>
      <c r="G78" s="6" t="s">
        <v>83</v>
      </c>
      <c r="H78" s="6" t="s">
        <v>83</v>
      </c>
      <c r="I78" s="6" t="s">
        <v>83</v>
      </c>
    </row>
    <row r="79" spans="1:9" x14ac:dyDescent="0.35">
      <c r="A79" t="s">
        <v>43</v>
      </c>
      <c r="B79" t="s">
        <v>43</v>
      </c>
      <c r="C79" s="6" t="s">
        <v>121</v>
      </c>
      <c r="D79" s="6" t="s">
        <v>83</v>
      </c>
      <c r="E79" s="6" t="s">
        <v>83</v>
      </c>
      <c r="F79" s="6" t="s">
        <v>83</v>
      </c>
      <c r="G79" s="6" t="s">
        <v>83</v>
      </c>
      <c r="H79" s="6" t="s">
        <v>83</v>
      </c>
      <c r="I79" s="6" t="s">
        <v>83</v>
      </c>
    </row>
    <row r="80" spans="1:9" x14ac:dyDescent="0.35">
      <c r="A80" t="s">
        <v>44</v>
      </c>
      <c r="B80" t="s">
        <v>44</v>
      </c>
      <c r="C80" s="6" t="s">
        <v>117</v>
      </c>
      <c r="D80" s="7">
        <v>0.83</v>
      </c>
      <c r="E80" s="6" t="s">
        <v>31</v>
      </c>
      <c r="F80" s="7">
        <v>0</v>
      </c>
      <c r="G80" s="7">
        <v>0</v>
      </c>
      <c r="H80" s="6" t="s">
        <v>31</v>
      </c>
      <c r="I80" s="7">
        <v>1</v>
      </c>
    </row>
    <row r="81" spans="1:9" x14ac:dyDescent="0.35">
      <c r="A81" t="s">
        <v>44</v>
      </c>
      <c r="B81" t="s">
        <v>44</v>
      </c>
      <c r="C81" s="6" t="s">
        <v>118</v>
      </c>
      <c r="D81" s="6" t="s">
        <v>83</v>
      </c>
      <c r="E81" s="6" t="s">
        <v>83</v>
      </c>
      <c r="F81" s="6" t="s">
        <v>83</v>
      </c>
      <c r="G81" s="6" t="s">
        <v>83</v>
      </c>
      <c r="H81" s="6" t="s">
        <v>83</v>
      </c>
      <c r="I81" s="6" t="s">
        <v>83</v>
      </c>
    </row>
    <row r="82" spans="1:9" x14ac:dyDescent="0.35">
      <c r="A82" t="s">
        <v>44</v>
      </c>
      <c r="B82" t="s">
        <v>44</v>
      </c>
      <c r="C82" s="6" t="s">
        <v>119</v>
      </c>
      <c r="D82" s="6" t="s">
        <v>83</v>
      </c>
      <c r="E82" s="6" t="s">
        <v>83</v>
      </c>
      <c r="F82" s="6" t="s">
        <v>83</v>
      </c>
      <c r="G82" s="6" t="s">
        <v>83</v>
      </c>
      <c r="H82" s="6" t="s">
        <v>83</v>
      </c>
      <c r="I82" s="6" t="s">
        <v>83</v>
      </c>
    </row>
    <row r="83" spans="1:9" x14ac:dyDescent="0.35">
      <c r="A83" t="s">
        <v>44</v>
      </c>
      <c r="B83" t="s">
        <v>44</v>
      </c>
      <c r="C83" s="6" t="s">
        <v>120</v>
      </c>
      <c r="D83" s="6" t="s">
        <v>83</v>
      </c>
      <c r="E83" s="6" t="s">
        <v>83</v>
      </c>
      <c r="F83" s="6" t="s">
        <v>83</v>
      </c>
      <c r="G83" s="6" t="s">
        <v>83</v>
      </c>
      <c r="H83" s="6" t="s">
        <v>83</v>
      </c>
      <c r="I83" s="6" t="s">
        <v>83</v>
      </c>
    </row>
    <row r="84" spans="1:9" x14ac:dyDescent="0.35">
      <c r="A84" t="s">
        <v>44</v>
      </c>
      <c r="B84" t="s">
        <v>44</v>
      </c>
      <c r="C84" s="6" t="s">
        <v>121</v>
      </c>
      <c r="D84" s="6" t="s">
        <v>83</v>
      </c>
      <c r="E84" s="6" t="s">
        <v>83</v>
      </c>
      <c r="F84" s="6" t="s">
        <v>83</v>
      </c>
      <c r="G84" s="6" t="s">
        <v>83</v>
      </c>
      <c r="H84" s="6" t="s">
        <v>83</v>
      </c>
      <c r="I84" s="6" t="s">
        <v>83</v>
      </c>
    </row>
    <row r="85" spans="1:9" x14ac:dyDescent="0.35">
      <c r="A85" t="s">
        <v>48</v>
      </c>
      <c r="B85" t="s">
        <v>48</v>
      </c>
      <c r="C85" s="6" t="s">
        <v>117</v>
      </c>
      <c r="D85" s="7">
        <v>0.86</v>
      </c>
      <c r="E85" s="6" t="s">
        <v>31</v>
      </c>
      <c r="F85" s="7">
        <v>0</v>
      </c>
      <c r="G85" s="7">
        <v>0</v>
      </c>
      <c r="H85" s="6" t="s">
        <v>31</v>
      </c>
      <c r="I85" s="7">
        <v>1</v>
      </c>
    </row>
    <row r="86" spans="1:9" x14ac:dyDescent="0.35">
      <c r="A86" t="s">
        <v>48</v>
      </c>
      <c r="B86" t="s">
        <v>48</v>
      </c>
      <c r="C86" s="6" t="s">
        <v>118</v>
      </c>
      <c r="D86" s="7">
        <v>0.56999999999999995</v>
      </c>
      <c r="E86" s="7">
        <v>0.28999999999999998</v>
      </c>
      <c r="F86" s="6" t="s">
        <v>31</v>
      </c>
      <c r="G86" s="7">
        <v>0</v>
      </c>
      <c r="H86" s="6" t="s">
        <v>31</v>
      </c>
      <c r="I86" s="7">
        <v>1</v>
      </c>
    </row>
    <row r="87" spans="1:9" x14ac:dyDescent="0.35">
      <c r="A87" t="s">
        <v>48</v>
      </c>
      <c r="B87" t="s">
        <v>48</v>
      </c>
      <c r="C87" s="6" t="s">
        <v>119</v>
      </c>
      <c r="D87" s="7">
        <v>0</v>
      </c>
      <c r="E87" s="7">
        <v>0.33</v>
      </c>
      <c r="F87" s="7">
        <v>0.33</v>
      </c>
      <c r="G87" s="7">
        <v>0.33</v>
      </c>
      <c r="H87" s="7">
        <v>0</v>
      </c>
      <c r="I87" s="7">
        <v>1</v>
      </c>
    </row>
    <row r="88" spans="1:9" x14ac:dyDescent="0.35">
      <c r="A88" t="s">
        <v>48</v>
      </c>
      <c r="B88" t="s">
        <v>48</v>
      </c>
      <c r="C88" s="6" t="s">
        <v>120</v>
      </c>
      <c r="D88" s="6" t="s">
        <v>83</v>
      </c>
      <c r="E88" s="6" t="s">
        <v>83</v>
      </c>
      <c r="F88" s="6" t="s">
        <v>83</v>
      </c>
      <c r="G88" s="6" t="s">
        <v>83</v>
      </c>
      <c r="H88" s="6" t="s">
        <v>83</v>
      </c>
      <c r="I88" s="6" t="s">
        <v>83</v>
      </c>
    </row>
    <row r="89" spans="1:9" x14ac:dyDescent="0.35">
      <c r="A89" t="s">
        <v>48</v>
      </c>
      <c r="B89" t="s">
        <v>48</v>
      </c>
      <c r="C89" s="6" t="s">
        <v>121</v>
      </c>
      <c r="D89" s="6" t="s">
        <v>83</v>
      </c>
      <c r="E89" s="6" t="s">
        <v>83</v>
      </c>
      <c r="F89" s="6" t="s">
        <v>83</v>
      </c>
      <c r="G89" s="6" t="s">
        <v>83</v>
      </c>
      <c r="H89" s="6" t="s">
        <v>83</v>
      </c>
      <c r="I89" s="6" t="s">
        <v>83</v>
      </c>
    </row>
    <row r="90" spans="1:9" x14ac:dyDescent="0.35">
      <c r="A90" t="s">
        <v>45</v>
      </c>
      <c r="B90" t="s">
        <v>45</v>
      </c>
      <c r="C90" s="6" t="s">
        <v>117</v>
      </c>
      <c r="D90" s="7">
        <v>0.4</v>
      </c>
      <c r="E90" s="7">
        <v>0.35</v>
      </c>
      <c r="F90" s="7">
        <v>0.18</v>
      </c>
      <c r="G90" s="7">
        <v>0.05</v>
      </c>
      <c r="H90" s="7">
        <v>0.02</v>
      </c>
      <c r="I90" s="7">
        <v>1</v>
      </c>
    </row>
    <row r="91" spans="1:9" x14ac:dyDescent="0.35">
      <c r="A91" t="s">
        <v>45</v>
      </c>
      <c r="B91" t="s">
        <v>45</v>
      </c>
      <c r="C91" s="6" t="s">
        <v>118</v>
      </c>
      <c r="D91" s="7">
        <v>0.1</v>
      </c>
      <c r="E91" s="7">
        <v>0.31</v>
      </c>
      <c r="F91" s="7">
        <v>0.35</v>
      </c>
      <c r="G91" s="7">
        <v>0.17</v>
      </c>
      <c r="H91" s="7">
        <v>7.0000000000000007E-2</v>
      </c>
      <c r="I91" s="7">
        <v>1</v>
      </c>
    </row>
    <row r="92" spans="1:9" x14ac:dyDescent="0.35">
      <c r="A92" t="s">
        <v>45</v>
      </c>
      <c r="B92" t="s">
        <v>45</v>
      </c>
      <c r="C92" s="6" t="s">
        <v>119</v>
      </c>
      <c r="D92" s="7">
        <v>0.09</v>
      </c>
      <c r="E92" s="7">
        <v>0.28999999999999998</v>
      </c>
      <c r="F92" s="7">
        <v>0.37</v>
      </c>
      <c r="G92" s="7">
        <v>0.18</v>
      </c>
      <c r="H92" s="7">
        <v>0.08</v>
      </c>
      <c r="I92" s="7">
        <v>1</v>
      </c>
    </row>
    <row r="93" spans="1:9" x14ac:dyDescent="0.35">
      <c r="A93" t="s">
        <v>45</v>
      </c>
      <c r="B93" t="s">
        <v>45</v>
      </c>
      <c r="C93" s="6" t="s">
        <v>120</v>
      </c>
      <c r="D93" s="7">
        <v>0</v>
      </c>
      <c r="E93" s="7">
        <v>7.0000000000000007E-2</v>
      </c>
      <c r="F93" s="7">
        <v>0.6</v>
      </c>
      <c r="G93" s="7">
        <v>0.13</v>
      </c>
      <c r="H93" s="7">
        <v>0.2</v>
      </c>
      <c r="I93" s="7">
        <v>1</v>
      </c>
    </row>
    <row r="94" spans="1:9" x14ac:dyDescent="0.35">
      <c r="A94" t="s">
        <v>45</v>
      </c>
      <c r="B94" t="s">
        <v>45</v>
      </c>
      <c r="C94" s="6" t="s">
        <v>121</v>
      </c>
      <c r="D94" s="7">
        <v>0</v>
      </c>
      <c r="E94" s="7">
        <v>0</v>
      </c>
      <c r="F94" s="7">
        <v>0</v>
      </c>
      <c r="G94" s="7">
        <v>0</v>
      </c>
      <c r="H94" s="7">
        <v>1</v>
      </c>
      <c r="I94" s="7">
        <v>1</v>
      </c>
    </row>
    <row r="95" spans="1:9" x14ac:dyDescent="0.35">
      <c r="A95" t="s">
        <v>46</v>
      </c>
      <c r="B95" t="s">
        <v>46</v>
      </c>
      <c r="C95" s="6" t="s">
        <v>117</v>
      </c>
      <c r="D95" s="7">
        <v>0.72</v>
      </c>
      <c r="E95" s="7">
        <v>0.17</v>
      </c>
      <c r="F95" s="7">
        <v>0.1</v>
      </c>
      <c r="G95" s="6" t="s">
        <v>31</v>
      </c>
      <c r="H95" s="6" t="s">
        <v>31</v>
      </c>
      <c r="I95" s="7">
        <v>1</v>
      </c>
    </row>
    <row r="96" spans="1:9" x14ac:dyDescent="0.35">
      <c r="A96" t="s">
        <v>46</v>
      </c>
      <c r="B96" t="s">
        <v>46</v>
      </c>
      <c r="C96" s="6" t="s">
        <v>118</v>
      </c>
      <c r="D96" s="7">
        <v>0.08</v>
      </c>
      <c r="E96" s="7">
        <v>0.15</v>
      </c>
      <c r="F96" s="7">
        <v>0.46</v>
      </c>
      <c r="G96" s="7">
        <v>0.23</v>
      </c>
      <c r="H96" s="7">
        <v>0.08</v>
      </c>
      <c r="I96" s="7">
        <v>1</v>
      </c>
    </row>
    <row r="97" spans="1:9" x14ac:dyDescent="0.35">
      <c r="A97" t="s">
        <v>46</v>
      </c>
      <c r="B97" t="s">
        <v>46</v>
      </c>
      <c r="C97" s="6" t="s">
        <v>119</v>
      </c>
      <c r="D97" s="7">
        <v>0</v>
      </c>
      <c r="E97" s="7">
        <v>0</v>
      </c>
      <c r="F97" s="7">
        <v>1</v>
      </c>
      <c r="G97" s="7">
        <v>0</v>
      </c>
      <c r="H97" s="7">
        <v>0</v>
      </c>
      <c r="I97" s="7">
        <v>1</v>
      </c>
    </row>
    <row r="98" spans="1:9" x14ac:dyDescent="0.35">
      <c r="A98" t="s">
        <v>46</v>
      </c>
      <c r="B98" t="s">
        <v>46</v>
      </c>
      <c r="C98" s="6" t="s">
        <v>120</v>
      </c>
      <c r="D98" s="6" t="s">
        <v>83</v>
      </c>
      <c r="E98" s="6" t="s">
        <v>83</v>
      </c>
      <c r="F98" s="6" t="s">
        <v>83</v>
      </c>
      <c r="G98" s="6" t="s">
        <v>83</v>
      </c>
      <c r="H98" s="6" t="s">
        <v>83</v>
      </c>
      <c r="I98" s="6" t="s">
        <v>83</v>
      </c>
    </row>
    <row r="99" spans="1:9" x14ac:dyDescent="0.35">
      <c r="A99" t="s">
        <v>46</v>
      </c>
      <c r="B99" t="s">
        <v>46</v>
      </c>
      <c r="C99" s="6" t="s">
        <v>121</v>
      </c>
      <c r="D99" s="6" t="s">
        <v>83</v>
      </c>
      <c r="E99" s="6" t="s">
        <v>83</v>
      </c>
      <c r="F99" s="6" t="s">
        <v>83</v>
      </c>
      <c r="G99" s="6" t="s">
        <v>83</v>
      </c>
      <c r="H99" s="6" t="s">
        <v>83</v>
      </c>
      <c r="I99" s="6" t="s">
        <v>83</v>
      </c>
    </row>
    <row r="100" spans="1:9" x14ac:dyDescent="0.35">
      <c r="A100" t="s">
        <v>47</v>
      </c>
      <c r="B100" t="s">
        <v>47</v>
      </c>
      <c r="C100" s="6" t="s">
        <v>117</v>
      </c>
      <c r="D100" s="7">
        <v>0.45</v>
      </c>
      <c r="E100" s="7">
        <v>0.24</v>
      </c>
      <c r="F100" s="7">
        <v>0.18</v>
      </c>
      <c r="G100" s="7">
        <v>0.08</v>
      </c>
      <c r="H100" s="7">
        <v>0.06</v>
      </c>
      <c r="I100" s="7">
        <v>1</v>
      </c>
    </row>
    <row r="101" spans="1:9" x14ac:dyDescent="0.35">
      <c r="A101" t="s">
        <v>47</v>
      </c>
      <c r="B101" t="s">
        <v>47</v>
      </c>
      <c r="C101" s="6" t="s">
        <v>118</v>
      </c>
      <c r="D101" s="7">
        <v>0.1</v>
      </c>
      <c r="E101" s="7">
        <v>0.24</v>
      </c>
      <c r="F101" s="7">
        <v>0.35</v>
      </c>
      <c r="G101" s="7">
        <v>0.1</v>
      </c>
      <c r="H101" s="7">
        <v>0.21</v>
      </c>
      <c r="I101" s="7">
        <v>1</v>
      </c>
    </row>
    <row r="102" spans="1:9" x14ac:dyDescent="0.35">
      <c r="A102" t="s">
        <v>47</v>
      </c>
      <c r="B102" t="s">
        <v>47</v>
      </c>
      <c r="C102" s="6" t="s">
        <v>119</v>
      </c>
      <c r="D102" s="7">
        <v>7.0000000000000007E-2</v>
      </c>
      <c r="E102" s="7">
        <v>0.13</v>
      </c>
      <c r="F102" s="7">
        <v>0.25</v>
      </c>
      <c r="G102" s="7">
        <v>0.3</v>
      </c>
      <c r="H102" s="7">
        <v>0.25</v>
      </c>
      <c r="I102" s="7">
        <v>1</v>
      </c>
    </row>
    <row r="103" spans="1:9" x14ac:dyDescent="0.35">
      <c r="A103" t="s">
        <v>47</v>
      </c>
      <c r="B103" t="s">
        <v>47</v>
      </c>
      <c r="C103" s="6" t="s">
        <v>120</v>
      </c>
      <c r="D103" s="7">
        <v>0.2</v>
      </c>
      <c r="E103" s="7">
        <v>0.3</v>
      </c>
      <c r="F103" s="7">
        <v>0.1</v>
      </c>
      <c r="G103" s="7">
        <v>0.2</v>
      </c>
      <c r="H103" s="7">
        <v>0.2</v>
      </c>
      <c r="I103" s="7">
        <v>1</v>
      </c>
    </row>
    <row r="104" spans="1:9" x14ac:dyDescent="0.35">
      <c r="A104" t="s">
        <v>47</v>
      </c>
      <c r="B104" t="s">
        <v>47</v>
      </c>
      <c r="C104" s="6" t="s">
        <v>121</v>
      </c>
      <c r="D104" s="7">
        <v>0</v>
      </c>
      <c r="E104" s="7">
        <v>0</v>
      </c>
      <c r="F104" s="7">
        <v>0</v>
      </c>
      <c r="G104" s="7">
        <v>0</v>
      </c>
      <c r="H104" s="7">
        <v>1</v>
      </c>
      <c r="I104" s="7">
        <v>1</v>
      </c>
    </row>
    <row r="105" spans="1:9" x14ac:dyDescent="0.35">
      <c r="A105" t="s">
        <v>49</v>
      </c>
      <c r="B105" t="s">
        <v>49</v>
      </c>
      <c r="C105" s="6" t="s">
        <v>117</v>
      </c>
      <c r="D105" s="7">
        <v>0.2</v>
      </c>
      <c r="E105" s="7">
        <v>0.5</v>
      </c>
      <c r="F105" s="6" t="s">
        <v>31</v>
      </c>
      <c r="G105" s="7">
        <v>0.25</v>
      </c>
      <c r="H105" s="6" t="s">
        <v>31</v>
      </c>
      <c r="I105" s="7">
        <v>1</v>
      </c>
    </row>
    <row r="106" spans="1:9" x14ac:dyDescent="0.35">
      <c r="A106" t="s">
        <v>49</v>
      </c>
      <c r="B106" t="s">
        <v>49</v>
      </c>
      <c r="C106" s="6" t="s">
        <v>118</v>
      </c>
      <c r="D106" s="6" t="s">
        <v>31</v>
      </c>
      <c r="E106" s="7">
        <v>0.3</v>
      </c>
      <c r="F106" s="7">
        <v>0.2</v>
      </c>
      <c r="G106" s="6" t="s">
        <v>31</v>
      </c>
      <c r="H106" s="7">
        <v>0.4</v>
      </c>
      <c r="I106" s="7">
        <v>1</v>
      </c>
    </row>
    <row r="107" spans="1:9" x14ac:dyDescent="0.35">
      <c r="A107" t="s">
        <v>49</v>
      </c>
      <c r="B107" t="s">
        <v>49</v>
      </c>
      <c r="C107" s="6" t="s">
        <v>119</v>
      </c>
      <c r="D107" s="7">
        <v>0</v>
      </c>
      <c r="E107" s="7">
        <v>0</v>
      </c>
      <c r="F107" s="7">
        <v>0.33</v>
      </c>
      <c r="G107" s="7">
        <v>0</v>
      </c>
      <c r="H107" s="7">
        <v>0.67</v>
      </c>
      <c r="I107" s="7">
        <v>1</v>
      </c>
    </row>
    <row r="108" spans="1:9" x14ac:dyDescent="0.35">
      <c r="A108" t="s">
        <v>49</v>
      </c>
      <c r="B108" t="s">
        <v>49</v>
      </c>
      <c r="C108" s="6" t="s">
        <v>120</v>
      </c>
      <c r="D108" s="6" t="s">
        <v>83</v>
      </c>
      <c r="E108" s="6" t="s">
        <v>83</v>
      </c>
      <c r="F108" s="6" t="s">
        <v>83</v>
      </c>
      <c r="G108" s="6" t="s">
        <v>83</v>
      </c>
      <c r="H108" s="6" t="s">
        <v>83</v>
      </c>
      <c r="I108" s="6" t="s">
        <v>83</v>
      </c>
    </row>
    <row r="109" spans="1:9" x14ac:dyDescent="0.35">
      <c r="A109" t="s">
        <v>49</v>
      </c>
      <c r="B109" t="s">
        <v>49</v>
      </c>
      <c r="C109" s="6" t="s">
        <v>121</v>
      </c>
      <c r="D109" s="6" t="s">
        <v>83</v>
      </c>
      <c r="E109" s="6" t="s">
        <v>83</v>
      </c>
      <c r="F109" s="6" t="s">
        <v>83</v>
      </c>
      <c r="G109" s="6" t="s">
        <v>83</v>
      </c>
      <c r="H109" s="6" t="s">
        <v>83</v>
      </c>
      <c r="I109" s="6" t="s">
        <v>83</v>
      </c>
    </row>
    <row r="110" spans="1:9" x14ac:dyDescent="0.35">
      <c r="A110" t="s">
        <v>50</v>
      </c>
      <c r="B110" t="s">
        <v>50</v>
      </c>
      <c r="C110" s="6" t="s">
        <v>117</v>
      </c>
      <c r="D110" s="7">
        <v>0.48</v>
      </c>
      <c r="E110" s="7">
        <v>0.27</v>
      </c>
      <c r="F110" s="7">
        <v>0.15</v>
      </c>
      <c r="G110" s="7">
        <v>7.0000000000000007E-2</v>
      </c>
      <c r="H110" s="7">
        <v>0.02</v>
      </c>
      <c r="I110" s="7">
        <v>1</v>
      </c>
    </row>
    <row r="111" spans="1:9" x14ac:dyDescent="0.35">
      <c r="A111" t="s">
        <v>50</v>
      </c>
      <c r="B111" t="s">
        <v>50</v>
      </c>
      <c r="C111" s="6" t="s">
        <v>118</v>
      </c>
      <c r="D111" s="7">
        <v>0.12</v>
      </c>
      <c r="E111" s="7">
        <v>0.27</v>
      </c>
      <c r="F111" s="7">
        <v>0.33</v>
      </c>
      <c r="G111" s="7">
        <v>0.16</v>
      </c>
      <c r="H111" s="7">
        <v>0.12</v>
      </c>
      <c r="I111" s="7">
        <v>1</v>
      </c>
    </row>
    <row r="112" spans="1:9" x14ac:dyDescent="0.35">
      <c r="A112" t="s">
        <v>50</v>
      </c>
      <c r="B112" t="s">
        <v>50</v>
      </c>
      <c r="C112" s="6" t="s">
        <v>119</v>
      </c>
      <c r="D112" s="7">
        <v>7.0000000000000007E-2</v>
      </c>
      <c r="E112" s="7">
        <v>0.18</v>
      </c>
      <c r="F112" s="7">
        <v>0.34</v>
      </c>
      <c r="G112" s="7">
        <v>0.23</v>
      </c>
      <c r="H112" s="7">
        <v>0.18</v>
      </c>
      <c r="I112" s="7">
        <v>1</v>
      </c>
    </row>
    <row r="113" spans="1:9" x14ac:dyDescent="0.35">
      <c r="A113" t="s">
        <v>50</v>
      </c>
      <c r="B113" t="s">
        <v>50</v>
      </c>
      <c r="C113" s="6" t="s">
        <v>120</v>
      </c>
      <c r="D113" s="7">
        <v>0.06</v>
      </c>
      <c r="E113" s="7">
        <v>0.06</v>
      </c>
      <c r="F113" s="7">
        <v>0.22</v>
      </c>
      <c r="G113" s="7">
        <v>0.39</v>
      </c>
      <c r="H113" s="7">
        <v>0.28000000000000003</v>
      </c>
      <c r="I113" s="7">
        <v>1</v>
      </c>
    </row>
    <row r="114" spans="1:9" x14ac:dyDescent="0.35">
      <c r="A114" t="s">
        <v>50</v>
      </c>
      <c r="B114" t="s">
        <v>50</v>
      </c>
      <c r="C114" s="6" t="s">
        <v>121</v>
      </c>
      <c r="D114" s="7">
        <v>0</v>
      </c>
      <c r="E114" s="7">
        <v>0</v>
      </c>
      <c r="F114" s="7">
        <v>0</v>
      </c>
      <c r="G114" s="7">
        <v>0.33</v>
      </c>
      <c r="H114" s="7">
        <v>0.67</v>
      </c>
      <c r="I114" s="7">
        <v>1</v>
      </c>
    </row>
    <row r="115" spans="1:9" x14ac:dyDescent="0.35">
      <c r="A115" t="s">
        <v>94</v>
      </c>
      <c r="B115" t="s">
        <v>27</v>
      </c>
      <c r="C115" s="6" t="s">
        <v>117</v>
      </c>
      <c r="D115" s="7">
        <v>0.25</v>
      </c>
      <c r="E115" s="7">
        <v>0.3</v>
      </c>
      <c r="F115" s="7">
        <v>0.27</v>
      </c>
      <c r="G115" s="7">
        <v>0.13</v>
      </c>
      <c r="H115" s="7">
        <v>0.05</v>
      </c>
      <c r="I115" s="7">
        <v>1</v>
      </c>
    </row>
    <row r="116" spans="1:9" x14ac:dyDescent="0.35">
      <c r="A116" t="s">
        <v>94</v>
      </c>
      <c r="B116" t="s">
        <v>27</v>
      </c>
      <c r="C116" s="6" t="s">
        <v>118</v>
      </c>
      <c r="D116" s="7">
        <v>0.01</v>
      </c>
      <c r="E116" s="7">
        <v>0.09</v>
      </c>
      <c r="F116" s="7">
        <v>0.26</v>
      </c>
      <c r="G116" s="7">
        <v>0.38</v>
      </c>
      <c r="H116" s="7">
        <v>0.25</v>
      </c>
      <c r="I116" s="7">
        <v>1</v>
      </c>
    </row>
    <row r="117" spans="1:9" x14ac:dyDescent="0.35">
      <c r="A117" t="s">
        <v>94</v>
      </c>
      <c r="B117" t="s">
        <v>27</v>
      </c>
      <c r="C117" s="6" t="s">
        <v>119</v>
      </c>
      <c r="D117" s="7">
        <v>0</v>
      </c>
      <c r="E117" s="7">
        <v>0.03</v>
      </c>
      <c r="F117" s="7">
        <v>0.18</v>
      </c>
      <c r="G117" s="7">
        <v>0.26</v>
      </c>
      <c r="H117" s="7">
        <v>0.53</v>
      </c>
      <c r="I117" s="7">
        <v>1</v>
      </c>
    </row>
    <row r="118" spans="1:9" x14ac:dyDescent="0.35">
      <c r="A118" t="s">
        <v>94</v>
      </c>
      <c r="B118" t="s">
        <v>27</v>
      </c>
      <c r="C118" s="6" t="s">
        <v>120</v>
      </c>
      <c r="D118" s="7">
        <v>0</v>
      </c>
      <c r="E118" s="7">
        <v>0</v>
      </c>
      <c r="F118" s="7">
        <v>0</v>
      </c>
      <c r="G118" s="7">
        <v>0</v>
      </c>
      <c r="H118" s="7">
        <v>1</v>
      </c>
      <c r="I118" s="7">
        <v>1</v>
      </c>
    </row>
    <row r="119" spans="1:9" x14ac:dyDescent="0.35">
      <c r="A119" t="s">
        <v>94</v>
      </c>
      <c r="B119" t="s">
        <v>27</v>
      </c>
      <c r="C119" s="6" t="s">
        <v>121</v>
      </c>
      <c r="D119" s="6" t="s">
        <v>83</v>
      </c>
      <c r="E119" s="6" t="s">
        <v>83</v>
      </c>
      <c r="F119" s="6" t="s">
        <v>83</v>
      </c>
      <c r="G119" s="6" t="s">
        <v>83</v>
      </c>
      <c r="H119" s="6" t="s">
        <v>83</v>
      </c>
      <c r="I119" s="6" t="s">
        <v>83</v>
      </c>
    </row>
    <row r="120" spans="1:9" x14ac:dyDescent="0.35">
      <c r="A120" t="s">
        <v>51</v>
      </c>
      <c r="B120" t="s">
        <v>51</v>
      </c>
      <c r="C120" s="6" t="s">
        <v>117</v>
      </c>
      <c r="D120" s="7">
        <v>0.76</v>
      </c>
      <c r="E120" s="6" t="s">
        <v>31</v>
      </c>
      <c r="F120" s="6" t="s">
        <v>31</v>
      </c>
      <c r="G120" s="7">
        <v>0</v>
      </c>
      <c r="H120" s="7">
        <v>0</v>
      </c>
      <c r="I120" s="7">
        <v>1</v>
      </c>
    </row>
    <row r="121" spans="1:9" x14ac:dyDescent="0.35">
      <c r="A121" t="s">
        <v>51</v>
      </c>
      <c r="B121" t="s">
        <v>51</v>
      </c>
      <c r="C121" s="6" t="s">
        <v>118</v>
      </c>
      <c r="D121" s="7">
        <v>1</v>
      </c>
      <c r="E121" s="7">
        <v>0</v>
      </c>
      <c r="F121" s="7">
        <v>0</v>
      </c>
      <c r="G121" s="7">
        <v>0</v>
      </c>
      <c r="H121" s="7">
        <v>0</v>
      </c>
      <c r="I121" s="7">
        <v>1</v>
      </c>
    </row>
    <row r="122" spans="1:9" x14ac:dyDescent="0.35">
      <c r="A122" t="s">
        <v>51</v>
      </c>
      <c r="B122" t="s">
        <v>51</v>
      </c>
      <c r="C122" s="6" t="s">
        <v>119</v>
      </c>
      <c r="D122" s="7">
        <v>0</v>
      </c>
      <c r="E122" s="7">
        <v>0</v>
      </c>
      <c r="F122" s="7">
        <v>0</v>
      </c>
      <c r="G122" s="7">
        <v>0</v>
      </c>
      <c r="H122" s="7">
        <v>1</v>
      </c>
      <c r="I122" s="7">
        <v>1</v>
      </c>
    </row>
    <row r="123" spans="1:9" x14ac:dyDescent="0.35">
      <c r="A123" t="s">
        <v>51</v>
      </c>
      <c r="B123" t="s">
        <v>51</v>
      </c>
      <c r="C123" s="6" t="s">
        <v>120</v>
      </c>
      <c r="D123" s="6" t="s">
        <v>83</v>
      </c>
      <c r="E123" s="6" t="s">
        <v>83</v>
      </c>
      <c r="F123" s="6" t="s">
        <v>83</v>
      </c>
      <c r="G123" s="6" t="s">
        <v>83</v>
      </c>
      <c r="H123" s="6" t="s">
        <v>83</v>
      </c>
      <c r="I123" s="6" t="s">
        <v>83</v>
      </c>
    </row>
    <row r="124" spans="1:9" x14ac:dyDescent="0.35">
      <c r="A124" t="s">
        <v>51</v>
      </c>
      <c r="B124" t="s">
        <v>51</v>
      </c>
      <c r="C124" s="6" t="s">
        <v>121</v>
      </c>
      <c r="D124" s="6" t="s">
        <v>83</v>
      </c>
      <c r="E124" s="6" t="s">
        <v>83</v>
      </c>
      <c r="F124" s="6" t="s">
        <v>83</v>
      </c>
      <c r="G124" s="6" t="s">
        <v>83</v>
      </c>
      <c r="H124" s="6" t="s">
        <v>83</v>
      </c>
      <c r="I124" s="6" t="s">
        <v>83</v>
      </c>
    </row>
    <row r="125" spans="1:9" x14ac:dyDescent="0.35">
      <c r="A125" t="s">
        <v>52</v>
      </c>
      <c r="B125" t="s">
        <v>52</v>
      </c>
      <c r="C125" s="6" t="s">
        <v>117</v>
      </c>
      <c r="D125" s="7">
        <v>0.33</v>
      </c>
      <c r="E125" s="7">
        <v>0.44</v>
      </c>
      <c r="F125" s="6" t="s">
        <v>31</v>
      </c>
      <c r="G125" s="6" t="s">
        <v>31</v>
      </c>
      <c r="H125" s="7">
        <v>0</v>
      </c>
      <c r="I125" s="7">
        <v>1</v>
      </c>
    </row>
    <row r="126" spans="1:9" x14ac:dyDescent="0.35">
      <c r="A126" t="s">
        <v>52</v>
      </c>
      <c r="B126" t="s">
        <v>52</v>
      </c>
      <c r="C126" s="6" t="s">
        <v>118</v>
      </c>
      <c r="D126" s="7">
        <v>0</v>
      </c>
      <c r="E126" s="7">
        <v>0.75</v>
      </c>
      <c r="F126" s="7">
        <v>0</v>
      </c>
      <c r="G126" s="7">
        <v>0.25</v>
      </c>
      <c r="H126" s="7">
        <v>0</v>
      </c>
      <c r="I126" s="7">
        <v>1</v>
      </c>
    </row>
    <row r="127" spans="1:9" x14ac:dyDescent="0.35">
      <c r="A127" t="s">
        <v>52</v>
      </c>
      <c r="B127" t="s">
        <v>52</v>
      </c>
      <c r="C127" s="6" t="s">
        <v>119</v>
      </c>
      <c r="D127" s="7">
        <v>0</v>
      </c>
      <c r="E127" s="7">
        <v>0</v>
      </c>
      <c r="F127" s="7">
        <v>0</v>
      </c>
      <c r="G127" s="7">
        <v>1</v>
      </c>
      <c r="H127" s="7">
        <v>0</v>
      </c>
      <c r="I127" s="7">
        <v>1</v>
      </c>
    </row>
    <row r="128" spans="1:9" x14ac:dyDescent="0.35">
      <c r="A128" t="s">
        <v>52</v>
      </c>
      <c r="B128" t="s">
        <v>52</v>
      </c>
      <c r="C128" s="6" t="s">
        <v>120</v>
      </c>
      <c r="D128" s="6" t="s">
        <v>83</v>
      </c>
      <c r="E128" s="6" t="s">
        <v>83</v>
      </c>
      <c r="F128" s="6" t="s">
        <v>83</v>
      </c>
      <c r="G128" s="6" t="s">
        <v>83</v>
      </c>
      <c r="H128" s="6" t="s">
        <v>83</v>
      </c>
      <c r="I128" s="6" t="s">
        <v>83</v>
      </c>
    </row>
    <row r="129" spans="1:9" x14ac:dyDescent="0.35">
      <c r="A129" t="s">
        <v>52</v>
      </c>
      <c r="B129" t="s">
        <v>52</v>
      </c>
      <c r="C129" s="6" t="s">
        <v>121</v>
      </c>
      <c r="D129" s="6" t="s">
        <v>83</v>
      </c>
      <c r="E129" s="6" t="s">
        <v>83</v>
      </c>
      <c r="F129" s="6" t="s">
        <v>83</v>
      </c>
      <c r="G129" s="6" t="s">
        <v>83</v>
      </c>
      <c r="H129" s="6" t="s">
        <v>83</v>
      </c>
      <c r="I129" s="6" t="s">
        <v>83</v>
      </c>
    </row>
    <row r="130" spans="1:9" x14ac:dyDescent="0.35">
      <c r="A130" t="s">
        <v>25</v>
      </c>
      <c r="B130" t="s">
        <v>25</v>
      </c>
      <c r="C130" s="6" t="s">
        <v>117</v>
      </c>
      <c r="D130" s="7">
        <v>0.48</v>
      </c>
      <c r="E130" s="7">
        <v>0.19</v>
      </c>
      <c r="F130" s="7">
        <v>0.12</v>
      </c>
      <c r="G130" s="7">
        <v>0.09</v>
      </c>
      <c r="H130" s="7">
        <v>0.12</v>
      </c>
      <c r="I130" s="7">
        <v>1</v>
      </c>
    </row>
    <row r="131" spans="1:9" x14ac:dyDescent="0.35">
      <c r="A131" t="s">
        <v>25</v>
      </c>
      <c r="B131" t="s">
        <v>25</v>
      </c>
      <c r="C131" s="6" t="s">
        <v>118</v>
      </c>
      <c r="D131" s="7">
        <v>0.08</v>
      </c>
      <c r="E131" s="7">
        <v>0.16</v>
      </c>
      <c r="F131" s="7">
        <v>0.18</v>
      </c>
      <c r="G131" s="7">
        <v>0.18</v>
      </c>
      <c r="H131" s="7">
        <v>0.4</v>
      </c>
      <c r="I131" s="7">
        <v>1</v>
      </c>
    </row>
    <row r="132" spans="1:9" x14ac:dyDescent="0.35">
      <c r="A132" t="s">
        <v>25</v>
      </c>
      <c r="B132" t="s">
        <v>25</v>
      </c>
      <c r="C132" s="6" t="s">
        <v>119</v>
      </c>
      <c r="D132" s="7">
        <v>0.03</v>
      </c>
      <c r="E132" s="7">
        <v>0.13</v>
      </c>
      <c r="F132" s="7">
        <v>0.12</v>
      </c>
      <c r="G132" s="7">
        <v>0.23</v>
      </c>
      <c r="H132" s="7">
        <v>0.5</v>
      </c>
      <c r="I132" s="7">
        <v>1</v>
      </c>
    </row>
    <row r="133" spans="1:9" x14ac:dyDescent="0.35">
      <c r="A133" t="s">
        <v>25</v>
      </c>
      <c r="B133" t="s">
        <v>25</v>
      </c>
      <c r="C133" s="6" t="s">
        <v>120</v>
      </c>
      <c r="D133" s="7">
        <v>0.13</v>
      </c>
      <c r="E133" s="7">
        <v>0</v>
      </c>
      <c r="F133" s="7">
        <v>0</v>
      </c>
      <c r="G133" s="7">
        <v>0.13</v>
      </c>
      <c r="H133" s="7">
        <v>0.75</v>
      </c>
      <c r="I133" s="7">
        <v>1</v>
      </c>
    </row>
    <row r="134" spans="1:9" x14ac:dyDescent="0.35">
      <c r="A134" t="s">
        <v>25</v>
      </c>
      <c r="B134" t="s">
        <v>25</v>
      </c>
      <c r="C134" s="6" t="s">
        <v>121</v>
      </c>
      <c r="D134" s="7">
        <v>0</v>
      </c>
      <c r="E134" s="7">
        <v>0</v>
      </c>
      <c r="F134" s="7">
        <v>0.33</v>
      </c>
      <c r="G134" s="7">
        <v>0.33</v>
      </c>
      <c r="H134" s="7">
        <v>0.33</v>
      </c>
      <c r="I134" s="7">
        <v>1</v>
      </c>
    </row>
    <row r="135" spans="1:9" x14ac:dyDescent="0.35">
      <c r="A135" t="s">
        <v>25</v>
      </c>
      <c r="B135" t="s">
        <v>107</v>
      </c>
      <c r="C135" s="6" t="s">
        <v>117</v>
      </c>
      <c r="D135" s="7">
        <v>0.53</v>
      </c>
      <c r="E135" s="7">
        <v>0.15</v>
      </c>
      <c r="F135" s="7">
        <v>0.1</v>
      </c>
      <c r="G135" s="7">
        <v>7.0000000000000007E-2</v>
      </c>
      <c r="H135" s="7">
        <v>0.15</v>
      </c>
      <c r="I135" s="7">
        <v>1</v>
      </c>
    </row>
    <row r="136" spans="1:9" x14ac:dyDescent="0.35">
      <c r="A136" t="s">
        <v>25</v>
      </c>
      <c r="B136" t="s">
        <v>107</v>
      </c>
      <c r="C136" s="6" t="s">
        <v>118</v>
      </c>
      <c r="D136" s="7">
        <v>0.06</v>
      </c>
      <c r="E136" s="7">
        <v>0.16</v>
      </c>
      <c r="F136" s="7">
        <v>0.16</v>
      </c>
      <c r="G136" s="7">
        <v>0.03</v>
      </c>
      <c r="H136" s="7">
        <v>0.57999999999999996</v>
      </c>
      <c r="I136" s="7">
        <v>1</v>
      </c>
    </row>
    <row r="137" spans="1:9" x14ac:dyDescent="0.35">
      <c r="A137" t="s">
        <v>25</v>
      </c>
      <c r="B137" t="s">
        <v>107</v>
      </c>
      <c r="C137" s="6" t="s">
        <v>119</v>
      </c>
      <c r="D137" s="7">
        <v>0</v>
      </c>
      <c r="E137" s="7">
        <v>0.33</v>
      </c>
      <c r="F137" s="7">
        <v>0.33</v>
      </c>
      <c r="G137" s="7">
        <v>0</v>
      </c>
      <c r="H137" s="7">
        <v>0.33</v>
      </c>
      <c r="I137" s="7">
        <v>1</v>
      </c>
    </row>
    <row r="138" spans="1:9" x14ac:dyDescent="0.35">
      <c r="A138" t="s">
        <v>25</v>
      </c>
      <c r="B138" t="s">
        <v>107</v>
      </c>
      <c r="C138" s="6" t="s">
        <v>120</v>
      </c>
      <c r="D138" s="7">
        <v>0</v>
      </c>
      <c r="E138" s="7">
        <v>0</v>
      </c>
      <c r="F138" s="7">
        <v>0</v>
      </c>
      <c r="G138" s="7">
        <v>0</v>
      </c>
      <c r="H138" s="7">
        <v>1</v>
      </c>
      <c r="I138" s="7">
        <v>1</v>
      </c>
    </row>
    <row r="139" spans="1:9" x14ac:dyDescent="0.35">
      <c r="A139" t="s">
        <v>25</v>
      </c>
      <c r="B139" t="s">
        <v>107</v>
      </c>
      <c r="C139" s="6" t="s">
        <v>121</v>
      </c>
      <c r="D139" s="7">
        <v>0</v>
      </c>
      <c r="E139" s="7">
        <v>0</v>
      </c>
      <c r="F139" s="7">
        <v>0</v>
      </c>
      <c r="G139" s="7">
        <v>0</v>
      </c>
      <c r="H139" s="7">
        <v>1</v>
      </c>
      <c r="I139" s="7">
        <v>1</v>
      </c>
    </row>
    <row r="140" spans="1:9" x14ac:dyDescent="0.35">
      <c r="A140" t="s">
        <v>25</v>
      </c>
      <c r="B140" t="s">
        <v>108</v>
      </c>
      <c r="C140" s="6" t="s">
        <v>117</v>
      </c>
      <c r="D140" s="7">
        <v>0.48</v>
      </c>
      <c r="E140" s="7">
        <v>0.19</v>
      </c>
      <c r="F140" s="7">
        <v>0.13</v>
      </c>
      <c r="G140" s="7">
        <v>0.08</v>
      </c>
      <c r="H140" s="7">
        <v>0.12</v>
      </c>
      <c r="I140" s="7">
        <v>1</v>
      </c>
    </row>
    <row r="141" spans="1:9" x14ac:dyDescent="0.35">
      <c r="A141" t="s">
        <v>25</v>
      </c>
      <c r="B141" t="s">
        <v>108</v>
      </c>
      <c r="C141" s="6" t="s">
        <v>118</v>
      </c>
      <c r="D141" s="7">
        <v>0</v>
      </c>
      <c r="E141" s="7">
        <v>0.17</v>
      </c>
      <c r="F141" s="7">
        <v>0.08</v>
      </c>
      <c r="G141" s="7">
        <v>0.17</v>
      </c>
      <c r="H141" s="7">
        <v>0.57999999999999996</v>
      </c>
      <c r="I141" s="7">
        <v>1</v>
      </c>
    </row>
    <row r="142" spans="1:9" x14ac:dyDescent="0.35">
      <c r="A142" t="s">
        <v>25</v>
      </c>
      <c r="B142" t="s">
        <v>108</v>
      </c>
      <c r="C142" s="6" t="s">
        <v>119</v>
      </c>
      <c r="D142" s="6" t="s">
        <v>83</v>
      </c>
      <c r="E142" s="6" t="s">
        <v>83</v>
      </c>
      <c r="F142" s="6" t="s">
        <v>83</v>
      </c>
      <c r="G142" s="6" t="s">
        <v>83</v>
      </c>
      <c r="H142" s="6" t="s">
        <v>83</v>
      </c>
      <c r="I142" s="6" t="s">
        <v>83</v>
      </c>
    </row>
    <row r="143" spans="1:9" x14ac:dyDescent="0.35">
      <c r="A143" t="s">
        <v>25</v>
      </c>
      <c r="B143" t="s">
        <v>108</v>
      </c>
      <c r="C143" s="6" t="s">
        <v>120</v>
      </c>
      <c r="D143" s="6" t="s">
        <v>83</v>
      </c>
      <c r="E143" s="6" t="s">
        <v>83</v>
      </c>
      <c r="F143" s="6" t="s">
        <v>83</v>
      </c>
      <c r="G143" s="6" t="s">
        <v>83</v>
      </c>
      <c r="H143" s="6" t="s">
        <v>83</v>
      </c>
      <c r="I143" s="6" t="s">
        <v>83</v>
      </c>
    </row>
    <row r="144" spans="1:9" x14ac:dyDescent="0.35">
      <c r="A144" t="s">
        <v>25</v>
      </c>
      <c r="B144" t="s">
        <v>108</v>
      </c>
      <c r="C144" s="6" t="s">
        <v>121</v>
      </c>
      <c r="D144" s="6" t="s">
        <v>83</v>
      </c>
      <c r="E144" s="6" t="s">
        <v>83</v>
      </c>
      <c r="F144" s="6" t="s">
        <v>83</v>
      </c>
      <c r="G144" s="6" t="s">
        <v>83</v>
      </c>
      <c r="H144" s="6" t="s">
        <v>83</v>
      </c>
      <c r="I144" s="6" t="s">
        <v>83</v>
      </c>
    </row>
    <row r="145" spans="1:9" x14ac:dyDescent="0.35">
      <c r="A145" t="s">
        <v>54</v>
      </c>
      <c r="B145" t="s">
        <v>54</v>
      </c>
      <c r="C145" s="6" t="s">
        <v>117</v>
      </c>
      <c r="D145" s="7">
        <v>0.43</v>
      </c>
      <c r="E145" s="7">
        <v>0.23</v>
      </c>
      <c r="F145" s="7">
        <v>0.18</v>
      </c>
      <c r="G145" s="7">
        <v>0.1</v>
      </c>
      <c r="H145" s="7">
        <v>0.06</v>
      </c>
      <c r="I145" s="7">
        <v>1</v>
      </c>
    </row>
    <row r="146" spans="1:9" x14ac:dyDescent="0.35">
      <c r="A146" t="s">
        <v>54</v>
      </c>
      <c r="B146" t="s">
        <v>54</v>
      </c>
      <c r="C146" s="6" t="s">
        <v>118</v>
      </c>
      <c r="D146" s="7">
        <v>0.1</v>
      </c>
      <c r="E146" s="7">
        <v>0.19</v>
      </c>
      <c r="F146" s="7">
        <v>0.36</v>
      </c>
      <c r="G146" s="7">
        <v>0.19</v>
      </c>
      <c r="H146" s="7">
        <v>0.16</v>
      </c>
      <c r="I146" s="7">
        <v>1</v>
      </c>
    </row>
    <row r="147" spans="1:9" x14ac:dyDescent="0.35">
      <c r="A147" t="s">
        <v>54</v>
      </c>
      <c r="B147" t="s">
        <v>54</v>
      </c>
      <c r="C147" s="6" t="s">
        <v>119</v>
      </c>
      <c r="D147" s="7">
        <v>0.05</v>
      </c>
      <c r="E147" s="7">
        <v>0.14000000000000001</v>
      </c>
      <c r="F147" s="7">
        <v>0.28999999999999998</v>
      </c>
      <c r="G147" s="7">
        <v>0.31</v>
      </c>
      <c r="H147" s="7">
        <v>0.22</v>
      </c>
      <c r="I147" s="7">
        <v>1</v>
      </c>
    </row>
    <row r="148" spans="1:9" x14ac:dyDescent="0.35">
      <c r="A148" t="s">
        <v>54</v>
      </c>
      <c r="B148" t="s">
        <v>54</v>
      </c>
      <c r="C148" s="6" t="s">
        <v>120</v>
      </c>
      <c r="D148" s="7">
        <v>0</v>
      </c>
      <c r="E148" s="7">
        <v>0.09</v>
      </c>
      <c r="F148" s="7">
        <v>0.36</v>
      </c>
      <c r="G148" s="7">
        <v>0</v>
      </c>
      <c r="H148" s="7">
        <v>0.55000000000000004</v>
      </c>
      <c r="I148" s="7">
        <v>1</v>
      </c>
    </row>
    <row r="149" spans="1:9" x14ac:dyDescent="0.35">
      <c r="A149" t="s">
        <v>54</v>
      </c>
      <c r="B149" t="s">
        <v>54</v>
      </c>
      <c r="C149" s="6" t="s">
        <v>121</v>
      </c>
      <c r="D149" s="7">
        <v>0</v>
      </c>
      <c r="E149" s="7">
        <v>0</v>
      </c>
      <c r="F149" s="7">
        <v>0.33</v>
      </c>
      <c r="G149" s="7">
        <v>0</v>
      </c>
      <c r="H149" s="7">
        <v>0.67</v>
      </c>
      <c r="I149" s="7">
        <v>1</v>
      </c>
    </row>
    <row r="150" spans="1:9" x14ac:dyDescent="0.35">
      <c r="A150" t="s">
        <v>55</v>
      </c>
      <c r="B150" t="s">
        <v>55</v>
      </c>
      <c r="C150" s="6" t="s">
        <v>117</v>
      </c>
      <c r="D150" s="7">
        <v>0.61</v>
      </c>
      <c r="E150" s="7">
        <v>0.27</v>
      </c>
      <c r="F150" s="7">
        <v>0.09</v>
      </c>
      <c r="G150" s="7">
        <v>0.02</v>
      </c>
      <c r="H150" s="7">
        <v>0.01</v>
      </c>
      <c r="I150" s="7">
        <v>1</v>
      </c>
    </row>
    <row r="151" spans="1:9" x14ac:dyDescent="0.35">
      <c r="A151" t="s">
        <v>55</v>
      </c>
      <c r="B151" t="s">
        <v>55</v>
      </c>
      <c r="C151" s="6" t="s">
        <v>118</v>
      </c>
      <c r="D151" s="7">
        <v>0.12</v>
      </c>
      <c r="E151" s="7">
        <v>0.34</v>
      </c>
      <c r="F151" s="7">
        <v>0.32</v>
      </c>
      <c r="G151" s="7">
        <v>0.16</v>
      </c>
      <c r="H151" s="7">
        <v>0.06</v>
      </c>
      <c r="I151" s="7">
        <v>1</v>
      </c>
    </row>
    <row r="152" spans="1:9" x14ac:dyDescent="0.35">
      <c r="A152" t="s">
        <v>55</v>
      </c>
      <c r="B152" t="s">
        <v>55</v>
      </c>
      <c r="C152" s="6" t="s">
        <v>119</v>
      </c>
      <c r="D152" s="7">
        <v>0.01</v>
      </c>
      <c r="E152" s="7">
        <v>0.19</v>
      </c>
      <c r="F152" s="7">
        <v>0.38</v>
      </c>
      <c r="G152" s="7">
        <v>0.28999999999999998</v>
      </c>
      <c r="H152" s="7">
        <v>0.14000000000000001</v>
      </c>
      <c r="I152" s="7">
        <v>1</v>
      </c>
    </row>
    <row r="153" spans="1:9" x14ac:dyDescent="0.35">
      <c r="A153" t="s">
        <v>55</v>
      </c>
      <c r="B153" t="s">
        <v>55</v>
      </c>
      <c r="C153" s="6" t="s">
        <v>120</v>
      </c>
      <c r="D153" s="7">
        <v>0</v>
      </c>
      <c r="E153" s="7">
        <v>0.18</v>
      </c>
      <c r="F153" s="7">
        <v>0.36</v>
      </c>
      <c r="G153" s="7">
        <v>0.27</v>
      </c>
      <c r="H153" s="7">
        <v>0.18</v>
      </c>
      <c r="I153" s="7">
        <v>1</v>
      </c>
    </row>
    <row r="154" spans="1:9" x14ac:dyDescent="0.35">
      <c r="A154" t="s">
        <v>55</v>
      </c>
      <c r="B154" t="s">
        <v>55</v>
      </c>
      <c r="C154" s="6" t="s">
        <v>121</v>
      </c>
      <c r="D154" s="6" t="s">
        <v>83</v>
      </c>
      <c r="E154" s="6" t="s">
        <v>83</v>
      </c>
      <c r="F154" s="6" t="s">
        <v>83</v>
      </c>
      <c r="G154" s="6" t="s">
        <v>83</v>
      </c>
      <c r="H154" s="6" t="s">
        <v>83</v>
      </c>
      <c r="I154" s="6" t="s">
        <v>83</v>
      </c>
    </row>
    <row r="155" spans="1:9" x14ac:dyDescent="0.35">
      <c r="A155" t="s">
        <v>55</v>
      </c>
      <c r="B155" t="s">
        <v>109</v>
      </c>
      <c r="C155" s="6" t="s">
        <v>117</v>
      </c>
      <c r="D155" s="7">
        <v>0.53</v>
      </c>
      <c r="E155" s="6" t="s">
        <v>31</v>
      </c>
      <c r="F155" s="6" t="s">
        <v>31</v>
      </c>
      <c r="G155" s="6" t="s">
        <v>31</v>
      </c>
      <c r="H155" s="6" t="s">
        <v>31</v>
      </c>
      <c r="I155" s="7">
        <v>1</v>
      </c>
    </row>
    <row r="156" spans="1:9" x14ac:dyDescent="0.35">
      <c r="A156" t="s">
        <v>55</v>
      </c>
      <c r="B156" t="s">
        <v>109</v>
      </c>
      <c r="C156" s="6" t="s">
        <v>118</v>
      </c>
      <c r="D156" s="7">
        <v>0</v>
      </c>
      <c r="E156" s="7">
        <v>0</v>
      </c>
      <c r="F156" s="7">
        <v>0</v>
      </c>
      <c r="G156" s="7">
        <v>1</v>
      </c>
      <c r="H156" s="7">
        <v>0</v>
      </c>
      <c r="I156" s="7">
        <v>1</v>
      </c>
    </row>
    <row r="157" spans="1:9" x14ac:dyDescent="0.35">
      <c r="A157" t="s">
        <v>55</v>
      </c>
      <c r="B157" t="s">
        <v>109</v>
      </c>
      <c r="C157" s="6" t="s">
        <v>119</v>
      </c>
      <c r="D157" s="6" t="s">
        <v>83</v>
      </c>
      <c r="E157" s="6" t="s">
        <v>83</v>
      </c>
      <c r="F157" s="6" t="s">
        <v>83</v>
      </c>
      <c r="G157" s="6" t="s">
        <v>83</v>
      </c>
      <c r="H157" s="6" t="s">
        <v>83</v>
      </c>
      <c r="I157" s="6" t="s">
        <v>83</v>
      </c>
    </row>
    <row r="158" spans="1:9" x14ac:dyDescent="0.35">
      <c r="A158" t="s">
        <v>55</v>
      </c>
      <c r="B158" t="s">
        <v>109</v>
      </c>
      <c r="C158" s="6" t="s">
        <v>120</v>
      </c>
      <c r="D158" s="6" t="s">
        <v>83</v>
      </c>
      <c r="E158" s="6" t="s">
        <v>83</v>
      </c>
      <c r="F158" s="6" t="s">
        <v>83</v>
      </c>
      <c r="G158" s="6" t="s">
        <v>83</v>
      </c>
      <c r="H158" s="6" t="s">
        <v>83</v>
      </c>
      <c r="I158" s="6" t="s">
        <v>83</v>
      </c>
    </row>
    <row r="159" spans="1:9" x14ac:dyDescent="0.35">
      <c r="A159" t="s">
        <v>55</v>
      </c>
      <c r="B159" t="s">
        <v>109</v>
      </c>
      <c r="C159" s="6" t="s">
        <v>121</v>
      </c>
      <c r="D159" s="6" t="s">
        <v>83</v>
      </c>
      <c r="E159" s="6" t="s">
        <v>83</v>
      </c>
      <c r="F159" s="6" t="s">
        <v>83</v>
      </c>
      <c r="G159" s="6" t="s">
        <v>83</v>
      </c>
      <c r="H159" s="6" t="s">
        <v>83</v>
      </c>
      <c r="I159" s="6" t="s">
        <v>83</v>
      </c>
    </row>
    <row r="160" spans="1:9" x14ac:dyDescent="0.35">
      <c r="A160" t="s">
        <v>59</v>
      </c>
      <c r="B160" t="s">
        <v>59</v>
      </c>
      <c r="C160" s="6" t="s">
        <v>117</v>
      </c>
      <c r="D160" s="7">
        <v>0.19</v>
      </c>
      <c r="E160" s="7">
        <v>0.27</v>
      </c>
      <c r="F160" s="7">
        <v>0.34</v>
      </c>
      <c r="G160" s="7">
        <v>0.15</v>
      </c>
      <c r="H160" s="7">
        <v>0.05</v>
      </c>
      <c r="I160" s="7">
        <v>1</v>
      </c>
    </row>
    <row r="161" spans="1:9" x14ac:dyDescent="0.35">
      <c r="A161" t="s">
        <v>59</v>
      </c>
      <c r="B161" t="s">
        <v>59</v>
      </c>
      <c r="C161" s="6" t="s">
        <v>118</v>
      </c>
      <c r="D161" s="7">
        <v>0.09</v>
      </c>
      <c r="E161" s="7">
        <v>0.11</v>
      </c>
      <c r="F161" s="7">
        <v>0.32</v>
      </c>
      <c r="G161" s="7">
        <v>0.28999999999999998</v>
      </c>
      <c r="H161" s="7">
        <v>0.18</v>
      </c>
      <c r="I161" s="7">
        <v>1</v>
      </c>
    </row>
    <row r="162" spans="1:9" x14ac:dyDescent="0.35">
      <c r="A162" t="s">
        <v>59</v>
      </c>
      <c r="B162" t="s">
        <v>59</v>
      </c>
      <c r="C162" s="6" t="s">
        <v>119</v>
      </c>
      <c r="D162" s="7">
        <v>0</v>
      </c>
      <c r="E162" s="7">
        <v>0.13</v>
      </c>
      <c r="F162" s="7">
        <v>0.17</v>
      </c>
      <c r="G162" s="7">
        <v>0.39</v>
      </c>
      <c r="H162" s="7">
        <v>0.31</v>
      </c>
      <c r="I162" s="7">
        <v>1</v>
      </c>
    </row>
    <row r="163" spans="1:9" x14ac:dyDescent="0.35">
      <c r="A163" t="s">
        <v>59</v>
      </c>
      <c r="B163" t="s">
        <v>59</v>
      </c>
      <c r="C163" s="6" t="s">
        <v>120</v>
      </c>
      <c r="D163" s="7">
        <v>0</v>
      </c>
      <c r="E163" s="7">
        <v>0</v>
      </c>
      <c r="F163" s="7">
        <v>0.5</v>
      </c>
      <c r="G163" s="7">
        <v>0</v>
      </c>
      <c r="H163" s="7">
        <v>0.5</v>
      </c>
      <c r="I163" s="7">
        <v>1</v>
      </c>
    </row>
    <row r="164" spans="1:9" x14ac:dyDescent="0.35">
      <c r="A164" t="s">
        <v>59</v>
      </c>
      <c r="B164" t="s">
        <v>59</v>
      </c>
      <c r="C164" s="6" t="s">
        <v>121</v>
      </c>
      <c r="D164" s="6" t="s">
        <v>83</v>
      </c>
      <c r="E164" s="6" t="s">
        <v>83</v>
      </c>
      <c r="F164" s="6" t="s">
        <v>83</v>
      </c>
      <c r="G164" s="6" t="s">
        <v>83</v>
      </c>
      <c r="H164" s="6" t="s">
        <v>83</v>
      </c>
      <c r="I164" s="6" t="s">
        <v>83</v>
      </c>
    </row>
    <row r="165" spans="1:9" x14ac:dyDescent="0.35">
      <c r="A165" t="s">
        <v>60</v>
      </c>
      <c r="B165" t="s">
        <v>60</v>
      </c>
      <c r="C165" s="6" t="s">
        <v>117</v>
      </c>
      <c r="D165" s="7">
        <v>0.43</v>
      </c>
      <c r="E165" s="7">
        <v>0.28999999999999998</v>
      </c>
      <c r="F165" s="7">
        <v>0.17</v>
      </c>
      <c r="G165" s="7">
        <v>0.08</v>
      </c>
      <c r="H165" s="7">
        <v>0.03</v>
      </c>
      <c r="I165" s="7">
        <v>1</v>
      </c>
    </row>
    <row r="166" spans="1:9" x14ac:dyDescent="0.35">
      <c r="A166" t="s">
        <v>60</v>
      </c>
      <c r="B166" t="s">
        <v>60</v>
      </c>
      <c r="C166" s="6" t="s">
        <v>118</v>
      </c>
      <c r="D166" s="7">
        <v>0.06</v>
      </c>
      <c r="E166" s="7">
        <v>0.2</v>
      </c>
      <c r="F166" s="7">
        <v>0.3</v>
      </c>
      <c r="G166" s="7">
        <v>0.26</v>
      </c>
      <c r="H166" s="7">
        <v>0.19</v>
      </c>
      <c r="I166" s="7">
        <v>1</v>
      </c>
    </row>
    <row r="167" spans="1:9" x14ac:dyDescent="0.35">
      <c r="A167" t="s">
        <v>60</v>
      </c>
      <c r="B167" t="s">
        <v>60</v>
      </c>
      <c r="C167" s="6" t="s">
        <v>119</v>
      </c>
      <c r="D167" s="6" t="s">
        <v>58</v>
      </c>
      <c r="E167" s="7">
        <v>0.1</v>
      </c>
      <c r="F167" s="7">
        <v>0.27</v>
      </c>
      <c r="G167" s="7">
        <v>0.36</v>
      </c>
      <c r="H167" s="7">
        <v>0.26</v>
      </c>
      <c r="I167" s="7">
        <v>1</v>
      </c>
    </row>
    <row r="168" spans="1:9" x14ac:dyDescent="0.35">
      <c r="A168" t="s">
        <v>60</v>
      </c>
      <c r="B168" t="s">
        <v>60</v>
      </c>
      <c r="C168" s="6" t="s">
        <v>120</v>
      </c>
      <c r="D168" s="7">
        <v>0</v>
      </c>
      <c r="E168" s="7">
        <v>0.1</v>
      </c>
      <c r="F168" s="7">
        <v>0.3</v>
      </c>
      <c r="G168" s="7">
        <v>0.1</v>
      </c>
      <c r="H168" s="7">
        <v>0.5</v>
      </c>
      <c r="I168" s="7">
        <v>1</v>
      </c>
    </row>
    <row r="169" spans="1:9" x14ac:dyDescent="0.35">
      <c r="A169" t="s">
        <v>60</v>
      </c>
      <c r="B169" t="s">
        <v>60</v>
      </c>
      <c r="C169" s="6" t="s">
        <v>121</v>
      </c>
      <c r="D169" s="7">
        <v>0</v>
      </c>
      <c r="E169" s="7">
        <v>0.5</v>
      </c>
      <c r="F169" s="7">
        <v>0</v>
      </c>
      <c r="G169" s="7">
        <v>0</v>
      </c>
      <c r="H169" s="7">
        <v>0.5</v>
      </c>
      <c r="I169" s="7">
        <v>1</v>
      </c>
    </row>
    <row r="170" spans="1:9" x14ac:dyDescent="0.35">
      <c r="A170" t="s">
        <v>95</v>
      </c>
      <c r="B170" t="s">
        <v>54</v>
      </c>
      <c r="C170" s="6" t="s">
        <v>117</v>
      </c>
      <c r="D170" s="7">
        <v>0.35</v>
      </c>
      <c r="E170" s="7">
        <v>0.39</v>
      </c>
      <c r="F170" s="6" t="s">
        <v>31</v>
      </c>
      <c r="G170" s="6" t="s">
        <v>31</v>
      </c>
      <c r="H170" s="7">
        <v>0.13</v>
      </c>
      <c r="I170" s="7">
        <v>1</v>
      </c>
    </row>
    <row r="171" spans="1:9" x14ac:dyDescent="0.35">
      <c r="A171" t="s">
        <v>95</v>
      </c>
      <c r="B171" t="s">
        <v>54</v>
      </c>
      <c r="C171" s="6" t="s">
        <v>118</v>
      </c>
      <c r="D171" s="7">
        <v>0.19</v>
      </c>
      <c r="E171" s="7">
        <v>0.13</v>
      </c>
      <c r="F171" s="7">
        <v>0.25</v>
      </c>
      <c r="G171" s="7">
        <v>0.25</v>
      </c>
      <c r="H171" s="7">
        <v>0.19</v>
      </c>
      <c r="I171" s="7">
        <v>1</v>
      </c>
    </row>
    <row r="172" spans="1:9" x14ac:dyDescent="0.35">
      <c r="A172" t="s">
        <v>95</v>
      </c>
      <c r="B172" t="s">
        <v>54</v>
      </c>
      <c r="C172" s="6" t="s">
        <v>119</v>
      </c>
      <c r="D172" s="7">
        <v>0</v>
      </c>
      <c r="E172" s="7">
        <v>0.14000000000000001</v>
      </c>
      <c r="F172" s="7">
        <v>0.28999999999999998</v>
      </c>
      <c r="G172" s="7">
        <v>0.43</v>
      </c>
      <c r="H172" s="7">
        <v>0.14000000000000001</v>
      </c>
      <c r="I172" s="7">
        <v>1</v>
      </c>
    </row>
    <row r="173" spans="1:9" x14ac:dyDescent="0.35">
      <c r="A173" t="s">
        <v>95</v>
      </c>
      <c r="B173" t="s">
        <v>54</v>
      </c>
      <c r="C173" s="6" t="s">
        <v>120</v>
      </c>
      <c r="D173" s="7">
        <v>0</v>
      </c>
      <c r="E173" s="7">
        <v>0</v>
      </c>
      <c r="F173" s="7">
        <v>0</v>
      </c>
      <c r="G173" s="7">
        <v>1</v>
      </c>
      <c r="H173" s="7">
        <v>0</v>
      </c>
      <c r="I173" s="7">
        <v>1</v>
      </c>
    </row>
    <row r="174" spans="1:9" x14ac:dyDescent="0.35">
      <c r="A174" t="s">
        <v>95</v>
      </c>
      <c r="B174" t="s">
        <v>54</v>
      </c>
      <c r="C174" s="6" t="s">
        <v>121</v>
      </c>
      <c r="D174" s="7">
        <v>0</v>
      </c>
      <c r="E174" s="7">
        <v>0</v>
      </c>
      <c r="F174" s="7">
        <v>0</v>
      </c>
      <c r="G174" s="7">
        <v>0</v>
      </c>
      <c r="H174" s="7">
        <v>1</v>
      </c>
      <c r="I174" s="7">
        <v>1</v>
      </c>
    </row>
    <row r="175" spans="1:9" x14ac:dyDescent="0.35">
      <c r="A175" t="s">
        <v>65</v>
      </c>
      <c r="B175" t="s">
        <v>65</v>
      </c>
      <c r="C175" s="6" t="s">
        <v>117</v>
      </c>
      <c r="D175" s="7">
        <v>0.62</v>
      </c>
      <c r="E175" s="7">
        <v>0.16</v>
      </c>
      <c r="F175" s="7">
        <v>0.15</v>
      </c>
      <c r="G175" s="7">
        <v>0.04</v>
      </c>
      <c r="H175" s="7">
        <v>0.03</v>
      </c>
      <c r="I175" s="7">
        <v>1</v>
      </c>
    </row>
    <row r="176" spans="1:9" x14ac:dyDescent="0.35">
      <c r="A176" t="s">
        <v>65</v>
      </c>
      <c r="B176" t="s">
        <v>65</v>
      </c>
      <c r="C176" s="6" t="s">
        <v>118</v>
      </c>
      <c r="D176" s="7">
        <v>0.13</v>
      </c>
      <c r="E176" s="7">
        <v>0.31</v>
      </c>
      <c r="F176" s="7">
        <v>0.34</v>
      </c>
      <c r="G176" s="7">
        <v>0.16</v>
      </c>
      <c r="H176" s="7">
        <v>0.06</v>
      </c>
      <c r="I176" s="7">
        <v>1</v>
      </c>
    </row>
    <row r="177" spans="1:9" x14ac:dyDescent="0.35">
      <c r="A177" t="s">
        <v>65</v>
      </c>
      <c r="B177" t="s">
        <v>65</v>
      </c>
      <c r="C177" s="6" t="s">
        <v>119</v>
      </c>
      <c r="D177" s="7">
        <v>0.14000000000000001</v>
      </c>
      <c r="E177" s="7">
        <v>0.14000000000000001</v>
      </c>
      <c r="F177" s="7">
        <v>0.28999999999999998</v>
      </c>
      <c r="G177" s="7">
        <v>0.28999999999999998</v>
      </c>
      <c r="H177" s="7">
        <v>0.14000000000000001</v>
      </c>
      <c r="I177" s="7">
        <v>1</v>
      </c>
    </row>
    <row r="178" spans="1:9" x14ac:dyDescent="0.35">
      <c r="A178" t="s">
        <v>65</v>
      </c>
      <c r="B178" t="s">
        <v>65</v>
      </c>
      <c r="C178" s="6" t="s">
        <v>120</v>
      </c>
      <c r="D178" s="6" t="s">
        <v>83</v>
      </c>
      <c r="E178" s="6" t="s">
        <v>83</v>
      </c>
      <c r="F178" s="6" t="s">
        <v>83</v>
      </c>
      <c r="G178" s="6" t="s">
        <v>83</v>
      </c>
      <c r="H178" s="6" t="s">
        <v>83</v>
      </c>
      <c r="I178" s="6" t="s">
        <v>83</v>
      </c>
    </row>
    <row r="179" spans="1:9" x14ac:dyDescent="0.35">
      <c r="A179" t="s">
        <v>65</v>
      </c>
      <c r="B179" t="s">
        <v>65</v>
      </c>
      <c r="C179" s="6" t="s">
        <v>121</v>
      </c>
      <c r="D179" s="7">
        <v>0</v>
      </c>
      <c r="E179" s="7">
        <v>0</v>
      </c>
      <c r="F179" s="7">
        <v>1</v>
      </c>
      <c r="G179" s="7">
        <v>0</v>
      </c>
      <c r="H179" s="7">
        <v>0</v>
      </c>
      <c r="I179" s="7">
        <v>1</v>
      </c>
    </row>
    <row r="180" spans="1:9" x14ac:dyDescent="0.35">
      <c r="A180" t="s">
        <v>67</v>
      </c>
      <c r="B180" t="s">
        <v>67</v>
      </c>
      <c r="C180" s="6" t="s">
        <v>117</v>
      </c>
      <c r="D180" s="7">
        <v>0.44</v>
      </c>
      <c r="E180" s="7">
        <v>0.25</v>
      </c>
      <c r="F180" s="7">
        <v>0.19</v>
      </c>
      <c r="G180" s="7">
        <v>0.09</v>
      </c>
      <c r="H180" s="7">
        <v>0.03</v>
      </c>
      <c r="I180" s="7">
        <v>1</v>
      </c>
    </row>
    <row r="181" spans="1:9" x14ac:dyDescent="0.35">
      <c r="A181" t="s">
        <v>67</v>
      </c>
      <c r="B181" t="s">
        <v>67</v>
      </c>
      <c r="C181" s="6" t="s">
        <v>118</v>
      </c>
      <c r="D181" s="7">
        <v>0</v>
      </c>
      <c r="E181" s="7">
        <v>0.18</v>
      </c>
      <c r="F181" s="7">
        <v>0.23</v>
      </c>
      <c r="G181" s="7">
        <v>0.33</v>
      </c>
      <c r="H181" s="7">
        <v>0.26</v>
      </c>
      <c r="I181" s="7">
        <v>1</v>
      </c>
    </row>
    <row r="182" spans="1:9" x14ac:dyDescent="0.35">
      <c r="A182" t="s">
        <v>67</v>
      </c>
      <c r="B182" t="s">
        <v>67</v>
      </c>
      <c r="C182" s="6" t="s">
        <v>119</v>
      </c>
      <c r="D182" s="7">
        <v>0</v>
      </c>
      <c r="E182" s="7">
        <v>0.08</v>
      </c>
      <c r="F182" s="7">
        <v>0.08</v>
      </c>
      <c r="G182" s="7">
        <v>0.23</v>
      </c>
      <c r="H182" s="7">
        <v>0.62</v>
      </c>
      <c r="I182" s="7">
        <v>1</v>
      </c>
    </row>
    <row r="183" spans="1:9" x14ac:dyDescent="0.35">
      <c r="A183" t="s">
        <v>67</v>
      </c>
      <c r="B183" t="s">
        <v>67</v>
      </c>
      <c r="C183" s="6" t="s">
        <v>120</v>
      </c>
      <c r="D183" s="6" t="s">
        <v>83</v>
      </c>
      <c r="E183" s="6" t="s">
        <v>83</v>
      </c>
      <c r="F183" s="6" t="s">
        <v>83</v>
      </c>
      <c r="G183" s="6" t="s">
        <v>83</v>
      </c>
      <c r="H183" s="6" t="s">
        <v>83</v>
      </c>
      <c r="I183" s="6" t="s">
        <v>83</v>
      </c>
    </row>
    <row r="184" spans="1:9" x14ac:dyDescent="0.35">
      <c r="A184" t="s">
        <v>67</v>
      </c>
      <c r="B184" t="s">
        <v>67</v>
      </c>
      <c r="C184" s="6" t="s">
        <v>121</v>
      </c>
      <c r="D184" s="6" t="s">
        <v>83</v>
      </c>
      <c r="E184" s="6" t="s">
        <v>83</v>
      </c>
      <c r="F184" s="6" t="s">
        <v>83</v>
      </c>
      <c r="G184" s="6" t="s">
        <v>83</v>
      </c>
      <c r="H184" s="6" t="s">
        <v>83</v>
      </c>
      <c r="I184" s="6" t="s">
        <v>83</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7"/>
  <sheetViews>
    <sheetView workbookViewId="0"/>
  </sheetViews>
  <sheetFormatPr defaultColWidth="11.07421875" defaultRowHeight="15.5" x14ac:dyDescent="0.35"/>
  <cols>
    <col min="1" max="1" width="13.69140625" customWidth="1"/>
    <col min="2" max="2" width="95.69140625" customWidth="1"/>
  </cols>
  <sheetData>
    <row r="1" spans="1:2" ht="30" customHeight="1" x14ac:dyDescent="0.35">
      <c r="A1" s="1" t="s">
        <v>197</v>
      </c>
    </row>
    <row r="2" spans="1:2" x14ac:dyDescent="0.35">
      <c r="A2" t="s">
        <v>133</v>
      </c>
    </row>
    <row r="3" spans="1:2" x14ac:dyDescent="0.35">
      <c r="A3" s="4" t="s">
        <v>138</v>
      </c>
      <c r="B3" s="4" t="s">
        <v>139</v>
      </c>
    </row>
    <row r="4" spans="1:2" ht="31" x14ac:dyDescent="0.35">
      <c r="A4" s="8" t="s">
        <v>140</v>
      </c>
      <c r="B4" s="10" t="s">
        <v>141</v>
      </c>
    </row>
    <row r="5" spans="1:2" ht="31" x14ac:dyDescent="0.35">
      <c r="A5" s="8" t="s">
        <v>142</v>
      </c>
      <c r="B5" s="10" t="s">
        <v>143</v>
      </c>
    </row>
    <row r="6" spans="1:2" ht="31" x14ac:dyDescent="0.35">
      <c r="A6" s="8" t="s">
        <v>144</v>
      </c>
      <c r="B6" s="10" t="s">
        <v>145</v>
      </c>
    </row>
    <row r="7" spans="1:2" ht="31" x14ac:dyDescent="0.35">
      <c r="A7" s="8" t="s">
        <v>146</v>
      </c>
      <c r="B7" s="10" t="s">
        <v>147</v>
      </c>
    </row>
    <row r="8" spans="1:2" ht="31" x14ac:dyDescent="0.35">
      <c r="A8" s="8" t="s">
        <v>148</v>
      </c>
      <c r="B8" s="10" t="s">
        <v>149</v>
      </c>
    </row>
    <row r="9" spans="1:2" ht="62" x14ac:dyDescent="0.35">
      <c r="A9" s="8" t="s">
        <v>150</v>
      </c>
      <c r="B9" s="10" t="s">
        <v>151</v>
      </c>
    </row>
    <row r="10" spans="1:2" ht="46.5" x14ac:dyDescent="0.35">
      <c r="A10" s="8" t="s">
        <v>152</v>
      </c>
      <c r="B10" s="10" t="s">
        <v>153</v>
      </c>
    </row>
    <row r="11" spans="1:2" ht="31" x14ac:dyDescent="0.35">
      <c r="A11" s="8" t="s">
        <v>154</v>
      </c>
      <c r="B11" s="10" t="s">
        <v>155</v>
      </c>
    </row>
    <row r="12" spans="1:2" ht="62" x14ac:dyDescent="0.35">
      <c r="A12" s="8" t="s">
        <v>156</v>
      </c>
      <c r="B12" s="10" t="s">
        <v>157</v>
      </c>
    </row>
    <row r="13" spans="1:2" x14ac:dyDescent="0.35">
      <c r="A13" s="8" t="s">
        <v>158</v>
      </c>
      <c r="B13" s="10" t="s">
        <v>159</v>
      </c>
    </row>
    <row r="14" spans="1:2" ht="31" x14ac:dyDescent="0.35">
      <c r="A14" s="8" t="s">
        <v>160</v>
      </c>
      <c r="B14" s="10" t="s">
        <v>161</v>
      </c>
    </row>
    <row r="15" spans="1:2" ht="31" x14ac:dyDescent="0.35">
      <c r="A15" s="8" t="s">
        <v>162</v>
      </c>
      <c r="B15" s="10" t="s">
        <v>163</v>
      </c>
    </row>
    <row r="16" spans="1:2" ht="62" x14ac:dyDescent="0.35">
      <c r="A16" s="8" t="s">
        <v>164</v>
      </c>
      <c r="B16" s="10" t="s">
        <v>165</v>
      </c>
    </row>
    <row r="17" spans="1:2" ht="108.5" x14ac:dyDescent="0.35">
      <c r="A17" s="8" t="s">
        <v>166</v>
      </c>
      <c r="B17" s="10" t="s">
        <v>167</v>
      </c>
    </row>
    <row r="18" spans="1:2" ht="77.5" x14ac:dyDescent="0.35">
      <c r="A18" s="8" t="s">
        <v>168</v>
      </c>
      <c r="B18" s="10" t="s">
        <v>169</v>
      </c>
    </row>
    <row r="19" spans="1:2" ht="93" x14ac:dyDescent="0.35">
      <c r="A19" s="8" t="s">
        <v>170</v>
      </c>
      <c r="B19" s="10" t="s">
        <v>171</v>
      </c>
    </row>
    <row r="20" spans="1:2" ht="62" x14ac:dyDescent="0.35">
      <c r="A20" s="8" t="s">
        <v>172</v>
      </c>
      <c r="B20" s="10" t="s">
        <v>173</v>
      </c>
    </row>
    <row r="21" spans="1:2" ht="93" x14ac:dyDescent="0.35">
      <c r="A21" s="8" t="s">
        <v>174</v>
      </c>
      <c r="B21" s="10" t="s">
        <v>175</v>
      </c>
    </row>
    <row r="22" spans="1:2" ht="46.5" x14ac:dyDescent="0.35">
      <c r="A22" s="8" t="s">
        <v>176</v>
      </c>
      <c r="B22" s="10" t="s">
        <v>177</v>
      </c>
    </row>
    <row r="23" spans="1:2" ht="77.5" x14ac:dyDescent="0.35">
      <c r="A23" s="8" t="s">
        <v>178</v>
      </c>
      <c r="B23" s="10" t="s">
        <v>179</v>
      </c>
    </row>
    <row r="24" spans="1:2" ht="46.5" x14ac:dyDescent="0.35">
      <c r="A24" s="8" t="s">
        <v>180</v>
      </c>
      <c r="B24" s="10" t="s">
        <v>181</v>
      </c>
    </row>
    <row r="25" spans="1:2" ht="31" x14ac:dyDescent="0.35">
      <c r="A25" s="8" t="s">
        <v>182</v>
      </c>
      <c r="B25" s="9" t="str">
        <f>HYPERLINK("https://www.sqa.org.uk/sqa/112409.html", "Refer to the background information document for additional information such as data sources, methodology and limitations")</f>
        <v>Refer to the background information document for additional information such as data sources, methodology and limitations</v>
      </c>
    </row>
    <row r="26" spans="1:2" ht="31" x14ac:dyDescent="0.35">
      <c r="A26" s="8" t="s">
        <v>183</v>
      </c>
      <c r="B26" s="11" t="s">
        <v>184</v>
      </c>
    </row>
    <row r="27" spans="1:2" ht="77.5" x14ac:dyDescent="0.35">
      <c r="A27" s="8" t="s">
        <v>185</v>
      </c>
      <c r="B27" s="10" t="s">
        <v>186</v>
      </c>
    </row>
  </sheetData>
  <hyperlinks>
    <hyperlink ref="B26" r:id="rId1" xr:uid="{99CB8815-1459-4EAB-9446-F618FCF80BE6}"/>
  </hyperlinks>
  <pageMargins left="0.7" right="0.7" top="0.75" bottom="0.75" header="0.3" footer="0.3"/>
  <pageSetup paperSize="9" orientation="portrait" horizontalDpi="300" verticalDpi="30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
  <sheetViews>
    <sheetView workbookViewId="0"/>
  </sheetViews>
  <sheetFormatPr defaultColWidth="11.07421875" defaultRowHeight="15.5" x14ac:dyDescent="0.35"/>
  <cols>
    <col min="1" max="2" width="43.69140625" customWidth="1"/>
    <col min="3" max="3" width="40.69140625" customWidth="1"/>
    <col min="4" max="4" width="35.69140625" customWidth="1"/>
    <col min="5" max="5" width="36.69140625" customWidth="1"/>
    <col min="6" max="6" width="35.69140625" customWidth="1"/>
    <col min="7" max="7" width="41.69140625" customWidth="1"/>
    <col min="8" max="8" width="40.69140625" customWidth="1"/>
    <col min="9" max="9" width="35.69140625" customWidth="1"/>
    <col min="10" max="10" width="36.69140625" customWidth="1"/>
    <col min="11" max="11" width="35.69140625" customWidth="1"/>
    <col min="12" max="12" width="41.69140625" customWidth="1"/>
    <col min="13" max="13" width="40.69140625" customWidth="1"/>
    <col min="14" max="14" width="35.69140625" customWidth="1"/>
    <col min="15" max="15" width="36.69140625" customWidth="1"/>
    <col min="16" max="16" width="35.69140625" customWidth="1"/>
    <col min="17" max="17" width="41.69140625" customWidth="1"/>
  </cols>
  <sheetData>
    <row r="1" spans="1:17" ht="30" customHeight="1" x14ac:dyDescent="0.35">
      <c r="A1" s="1" t="s">
        <v>187</v>
      </c>
    </row>
    <row r="2" spans="1:17" x14ac:dyDescent="0.35">
      <c r="A2" t="s">
        <v>133</v>
      </c>
    </row>
    <row r="3" spans="1:17" x14ac:dyDescent="0.35">
      <c r="A3" t="s">
        <v>134</v>
      </c>
    </row>
    <row r="4" spans="1:17" x14ac:dyDescent="0.3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c r="P4" s="4" t="s">
        <v>21</v>
      </c>
      <c r="Q4" s="4" t="s">
        <v>22</v>
      </c>
    </row>
    <row r="5" spans="1:17" x14ac:dyDescent="0.35">
      <c r="A5" t="s">
        <v>23</v>
      </c>
      <c r="B5" t="s">
        <v>23</v>
      </c>
      <c r="C5" s="5">
        <v>170</v>
      </c>
      <c r="D5" s="5">
        <v>1990</v>
      </c>
      <c r="E5" s="7">
        <v>0.08</v>
      </c>
      <c r="F5" s="5">
        <v>5350</v>
      </c>
      <c r="G5" s="7">
        <v>0.03</v>
      </c>
      <c r="H5" s="5">
        <v>150</v>
      </c>
      <c r="I5" s="5">
        <v>2110</v>
      </c>
      <c r="J5" s="7">
        <v>7.0000000000000007E-2</v>
      </c>
      <c r="K5" s="5">
        <v>5180</v>
      </c>
      <c r="L5" s="7">
        <v>0.03</v>
      </c>
      <c r="M5" s="5">
        <v>220</v>
      </c>
      <c r="N5" s="5">
        <v>2240</v>
      </c>
      <c r="O5" s="7">
        <v>0.1</v>
      </c>
      <c r="P5" s="5">
        <v>5470</v>
      </c>
      <c r="Q5" s="7">
        <v>0.04</v>
      </c>
    </row>
    <row r="6" spans="1:17" x14ac:dyDescent="0.35">
      <c r="A6" t="s">
        <v>24</v>
      </c>
      <c r="B6" t="s">
        <v>24</v>
      </c>
      <c r="C6" s="5">
        <v>2240</v>
      </c>
      <c r="D6" s="5">
        <v>9870</v>
      </c>
      <c r="E6" s="7">
        <v>0.23</v>
      </c>
      <c r="F6" s="5">
        <v>27710</v>
      </c>
      <c r="G6" s="7">
        <v>0.08</v>
      </c>
      <c r="H6" s="5">
        <v>1860</v>
      </c>
      <c r="I6" s="5">
        <v>9130</v>
      </c>
      <c r="J6" s="7">
        <v>0.2</v>
      </c>
      <c r="K6" s="5">
        <v>24290</v>
      </c>
      <c r="L6" s="7">
        <v>0.08</v>
      </c>
      <c r="M6" s="5">
        <v>1460</v>
      </c>
      <c r="N6" s="5">
        <v>7200</v>
      </c>
      <c r="O6" s="7">
        <v>0.2</v>
      </c>
      <c r="P6" s="5">
        <v>19030</v>
      </c>
      <c r="Q6" s="7">
        <v>0.08</v>
      </c>
    </row>
    <row r="7" spans="1:17" x14ac:dyDescent="0.35">
      <c r="A7" t="s">
        <v>24</v>
      </c>
      <c r="B7" t="s">
        <v>25</v>
      </c>
      <c r="C7" s="5">
        <v>330</v>
      </c>
      <c r="D7" s="5">
        <v>9870</v>
      </c>
      <c r="E7" s="7">
        <v>0.03</v>
      </c>
      <c r="F7" s="5">
        <v>34850</v>
      </c>
      <c r="G7" s="7">
        <v>0.01</v>
      </c>
      <c r="H7" s="5">
        <v>400</v>
      </c>
      <c r="I7" s="5">
        <v>9130</v>
      </c>
      <c r="J7" s="7">
        <v>0.04</v>
      </c>
      <c r="K7" s="5">
        <v>36690</v>
      </c>
      <c r="L7" s="7">
        <v>0.01</v>
      </c>
      <c r="M7" s="5">
        <v>330</v>
      </c>
      <c r="N7" s="5">
        <v>7200</v>
      </c>
      <c r="O7" s="7">
        <v>0.05</v>
      </c>
      <c r="P7" s="5">
        <v>37560</v>
      </c>
      <c r="Q7" s="7">
        <v>0.01</v>
      </c>
    </row>
    <row r="8" spans="1:17" x14ac:dyDescent="0.35">
      <c r="A8" t="s">
        <v>26</v>
      </c>
      <c r="B8" t="s">
        <v>26</v>
      </c>
      <c r="C8" s="5">
        <v>330</v>
      </c>
      <c r="D8" s="5">
        <v>3390</v>
      </c>
      <c r="E8" s="7">
        <v>0.1</v>
      </c>
      <c r="F8" s="5">
        <v>11230</v>
      </c>
      <c r="G8" s="7">
        <v>0.03</v>
      </c>
      <c r="H8" s="5">
        <v>350</v>
      </c>
      <c r="I8" s="5">
        <v>3460</v>
      </c>
      <c r="J8" s="7">
        <v>0.1</v>
      </c>
      <c r="K8" s="5">
        <v>10340</v>
      </c>
      <c r="L8" s="7">
        <v>0.03</v>
      </c>
      <c r="M8" s="5">
        <v>390</v>
      </c>
      <c r="N8" s="5">
        <v>3440</v>
      </c>
      <c r="O8" s="7">
        <v>0.11</v>
      </c>
      <c r="P8" s="5">
        <v>10280</v>
      </c>
      <c r="Q8" s="7">
        <v>0.04</v>
      </c>
    </row>
    <row r="9" spans="1:17" x14ac:dyDescent="0.35">
      <c r="A9" t="s">
        <v>27</v>
      </c>
      <c r="B9" t="s">
        <v>27</v>
      </c>
      <c r="C9" s="5">
        <v>1070</v>
      </c>
      <c r="D9" s="5">
        <v>7530</v>
      </c>
      <c r="E9" s="7">
        <v>0.14000000000000001</v>
      </c>
      <c r="F9" s="5">
        <v>22090</v>
      </c>
      <c r="G9" s="7">
        <v>0.05</v>
      </c>
      <c r="H9" s="5">
        <v>1340</v>
      </c>
      <c r="I9" s="5">
        <v>9170</v>
      </c>
      <c r="J9" s="7">
        <v>0.15</v>
      </c>
      <c r="K9" s="5">
        <v>22350</v>
      </c>
      <c r="L9" s="7">
        <v>0.06</v>
      </c>
      <c r="M9" s="5">
        <v>1390</v>
      </c>
      <c r="N9" s="5">
        <v>8510</v>
      </c>
      <c r="O9" s="7">
        <v>0.16</v>
      </c>
      <c r="P9" s="5">
        <v>22940</v>
      </c>
      <c r="Q9" s="7">
        <v>0.06</v>
      </c>
    </row>
    <row r="10" spans="1:17" x14ac:dyDescent="0.35">
      <c r="A10" t="s">
        <v>28</v>
      </c>
      <c r="B10" t="s">
        <v>29</v>
      </c>
      <c r="C10" s="5">
        <v>290</v>
      </c>
      <c r="D10" s="5">
        <v>3930</v>
      </c>
      <c r="E10" s="7">
        <v>7.0000000000000007E-2</v>
      </c>
      <c r="F10" s="5">
        <v>10450</v>
      </c>
      <c r="G10" s="7">
        <v>0.03</v>
      </c>
      <c r="H10" s="5">
        <v>350</v>
      </c>
      <c r="I10" s="5">
        <v>4820</v>
      </c>
      <c r="J10" s="7">
        <v>7.0000000000000007E-2</v>
      </c>
      <c r="K10" s="5">
        <v>9910</v>
      </c>
      <c r="L10" s="7">
        <v>0.04</v>
      </c>
      <c r="M10" s="5">
        <v>280</v>
      </c>
      <c r="N10" s="5">
        <v>3490</v>
      </c>
      <c r="O10" s="7">
        <v>0.08</v>
      </c>
      <c r="P10" s="5">
        <v>9930</v>
      </c>
      <c r="Q10" s="7">
        <v>0.03</v>
      </c>
    </row>
    <row r="11" spans="1:17" x14ac:dyDescent="0.35">
      <c r="A11" t="s">
        <v>30</v>
      </c>
      <c r="B11" t="s">
        <v>30</v>
      </c>
      <c r="C11" s="5">
        <v>0</v>
      </c>
      <c r="D11" s="5">
        <v>90</v>
      </c>
      <c r="E11" s="7">
        <v>0</v>
      </c>
      <c r="F11" s="5">
        <v>50</v>
      </c>
      <c r="G11" s="7">
        <v>0</v>
      </c>
      <c r="H11" s="5">
        <v>0</v>
      </c>
      <c r="I11" s="5">
        <v>50</v>
      </c>
      <c r="J11" s="7">
        <v>0</v>
      </c>
      <c r="K11" s="5">
        <v>160</v>
      </c>
      <c r="L11" s="7">
        <v>0</v>
      </c>
      <c r="M11" s="6" t="s">
        <v>31</v>
      </c>
      <c r="N11" s="5">
        <v>70</v>
      </c>
      <c r="O11" s="6" t="s">
        <v>31</v>
      </c>
      <c r="P11" s="5">
        <v>140</v>
      </c>
      <c r="Q11" s="6" t="s">
        <v>31</v>
      </c>
    </row>
    <row r="12" spans="1:17" x14ac:dyDescent="0.35">
      <c r="A12" t="s">
        <v>32</v>
      </c>
      <c r="B12" t="s">
        <v>32</v>
      </c>
      <c r="C12" s="5">
        <v>330</v>
      </c>
      <c r="D12" s="5">
        <v>4580</v>
      </c>
      <c r="E12" s="7">
        <v>7.0000000000000007E-2</v>
      </c>
      <c r="F12" s="5">
        <v>15210</v>
      </c>
      <c r="G12" s="7">
        <v>0.02</v>
      </c>
      <c r="H12" s="5">
        <v>440</v>
      </c>
      <c r="I12" s="5">
        <v>5360</v>
      </c>
      <c r="J12" s="7">
        <v>0.08</v>
      </c>
      <c r="K12" s="5">
        <v>15900</v>
      </c>
      <c r="L12" s="7">
        <v>0.03</v>
      </c>
      <c r="M12" s="5">
        <v>480</v>
      </c>
      <c r="N12" s="5">
        <v>4730</v>
      </c>
      <c r="O12" s="7">
        <v>0.1</v>
      </c>
      <c r="P12" s="5">
        <v>15560</v>
      </c>
      <c r="Q12" s="7">
        <v>0.03</v>
      </c>
    </row>
    <row r="13" spans="1:17" x14ac:dyDescent="0.35">
      <c r="A13" t="s">
        <v>33</v>
      </c>
      <c r="B13" t="s">
        <v>33</v>
      </c>
      <c r="C13" s="6" t="s">
        <v>31</v>
      </c>
      <c r="D13" s="5">
        <v>50</v>
      </c>
      <c r="E13" s="6" t="s">
        <v>31</v>
      </c>
      <c r="F13" s="5">
        <v>430</v>
      </c>
      <c r="G13" s="6" t="s">
        <v>31</v>
      </c>
      <c r="H13" s="5">
        <v>0</v>
      </c>
      <c r="I13" s="5">
        <v>50</v>
      </c>
      <c r="J13" s="7">
        <v>0</v>
      </c>
      <c r="K13" s="5">
        <v>410</v>
      </c>
      <c r="L13" s="7">
        <v>0</v>
      </c>
      <c r="M13" s="5">
        <v>0</v>
      </c>
      <c r="N13" s="5">
        <v>40</v>
      </c>
      <c r="O13" s="7">
        <v>0</v>
      </c>
      <c r="P13" s="5">
        <v>280</v>
      </c>
      <c r="Q13" s="7">
        <v>0</v>
      </c>
    </row>
    <row r="14" spans="1:17" x14ac:dyDescent="0.35">
      <c r="A14" t="s">
        <v>34</v>
      </c>
      <c r="B14" t="s">
        <v>34</v>
      </c>
      <c r="C14" s="6" t="s">
        <v>31</v>
      </c>
      <c r="D14" s="5">
        <v>110</v>
      </c>
      <c r="E14" s="6" t="s">
        <v>31</v>
      </c>
      <c r="F14" s="5">
        <v>310</v>
      </c>
      <c r="G14" s="6" t="s">
        <v>31</v>
      </c>
      <c r="H14" s="5">
        <v>0</v>
      </c>
      <c r="I14" s="5">
        <v>110</v>
      </c>
      <c r="J14" s="7">
        <v>0</v>
      </c>
      <c r="K14" s="5">
        <v>330</v>
      </c>
      <c r="L14" s="7">
        <v>0</v>
      </c>
      <c r="M14" s="6" t="s">
        <v>31</v>
      </c>
      <c r="N14" s="5">
        <v>60</v>
      </c>
      <c r="O14" s="6" t="s">
        <v>31</v>
      </c>
      <c r="P14" s="5">
        <v>250</v>
      </c>
      <c r="Q14" s="6" t="s">
        <v>31</v>
      </c>
    </row>
    <row r="15" spans="1:17" x14ac:dyDescent="0.35">
      <c r="A15" t="s">
        <v>35</v>
      </c>
      <c r="B15" t="s">
        <v>35</v>
      </c>
      <c r="C15" s="5">
        <v>150</v>
      </c>
      <c r="D15" s="5">
        <v>2460</v>
      </c>
      <c r="E15" s="7">
        <v>0.06</v>
      </c>
      <c r="F15" s="5">
        <v>6580</v>
      </c>
      <c r="G15" s="7">
        <v>0.02</v>
      </c>
      <c r="H15" s="5">
        <v>220</v>
      </c>
      <c r="I15" s="5">
        <v>3320</v>
      </c>
      <c r="J15" s="7">
        <v>7.0000000000000007E-2</v>
      </c>
      <c r="K15" s="5">
        <v>6740</v>
      </c>
      <c r="L15" s="7">
        <v>0.03</v>
      </c>
      <c r="M15" s="5">
        <v>190</v>
      </c>
      <c r="N15" s="5">
        <v>2890</v>
      </c>
      <c r="O15" s="7">
        <v>7.0000000000000007E-2</v>
      </c>
      <c r="P15" s="5">
        <v>6800</v>
      </c>
      <c r="Q15" s="7">
        <v>0.03</v>
      </c>
    </row>
    <row r="16" spans="1:17" x14ac:dyDescent="0.35">
      <c r="A16" t="s">
        <v>36</v>
      </c>
      <c r="B16" t="s">
        <v>36</v>
      </c>
      <c r="C16" s="5">
        <v>50</v>
      </c>
      <c r="D16" s="5">
        <v>1340</v>
      </c>
      <c r="E16" s="7">
        <v>0.04</v>
      </c>
      <c r="F16" s="5">
        <v>3990</v>
      </c>
      <c r="G16" s="7">
        <v>0.01</v>
      </c>
      <c r="H16" s="5">
        <v>60</v>
      </c>
      <c r="I16" s="5">
        <v>1640</v>
      </c>
      <c r="J16" s="7">
        <v>0.04</v>
      </c>
      <c r="K16" s="5">
        <v>4120</v>
      </c>
      <c r="L16" s="7">
        <v>0.02</v>
      </c>
      <c r="M16" s="5">
        <v>120</v>
      </c>
      <c r="N16" s="5">
        <v>1670</v>
      </c>
      <c r="O16" s="7">
        <v>7.0000000000000007E-2</v>
      </c>
      <c r="P16" s="5">
        <v>4260</v>
      </c>
      <c r="Q16" s="7">
        <v>0.03</v>
      </c>
    </row>
    <row r="17" spans="1:17" x14ac:dyDescent="0.35">
      <c r="A17" t="s">
        <v>37</v>
      </c>
      <c r="B17" t="s">
        <v>37</v>
      </c>
      <c r="C17" s="5">
        <v>50</v>
      </c>
      <c r="D17" s="5">
        <v>760</v>
      </c>
      <c r="E17" s="7">
        <v>7.0000000000000007E-2</v>
      </c>
      <c r="F17" s="5">
        <v>5080</v>
      </c>
      <c r="G17" s="7">
        <v>0.01</v>
      </c>
      <c r="H17" s="5">
        <v>40</v>
      </c>
      <c r="I17" s="5">
        <v>750</v>
      </c>
      <c r="J17" s="7">
        <v>0.06</v>
      </c>
      <c r="K17" s="5">
        <v>4740</v>
      </c>
      <c r="L17" s="7">
        <v>0.01</v>
      </c>
      <c r="M17" s="5">
        <v>60</v>
      </c>
      <c r="N17" s="5">
        <v>800</v>
      </c>
      <c r="O17" s="7">
        <v>7.0000000000000007E-2</v>
      </c>
      <c r="P17" s="5">
        <v>4620</v>
      </c>
      <c r="Q17" s="7">
        <v>0.01</v>
      </c>
    </row>
    <row r="18" spans="1:17" x14ac:dyDescent="0.35">
      <c r="A18" t="s">
        <v>38</v>
      </c>
      <c r="B18" t="s">
        <v>38</v>
      </c>
      <c r="C18" s="5">
        <v>20</v>
      </c>
      <c r="D18" s="5">
        <v>320</v>
      </c>
      <c r="E18" s="7">
        <v>7.0000000000000007E-2</v>
      </c>
      <c r="F18" s="5">
        <v>2130</v>
      </c>
      <c r="G18" s="7">
        <v>0.01</v>
      </c>
      <c r="H18" s="5">
        <v>10</v>
      </c>
      <c r="I18" s="5">
        <v>380</v>
      </c>
      <c r="J18" s="7">
        <v>0.03</v>
      </c>
      <c r="K18" s="5">
        <v>2000</v>
      </c>
      <c r="L18" s="7">
        <v>0.01</v>
      </c>
      <c r="M18" s="5">
        <v>20</v>
      </c>
      <c r="N18" s="5">
        <v>340</v>
      </c>
      <c r="O18" s="7">
        <v>0.06</v>
      </c>
      <c r="P18" s="5">
        <v>1880</v>
      </c>
      <c r="Q18" s="7">
        <v>0.01</v>
      </c>
    </row>
    <row r="19" spans="1:17" x14ac:dyDescent="0.35">
      <c r="A19" t="s">
        <v>39</v>
      </c>
      <c r="B19" t="s">
        <v>39</v>
      </c>
      <c r="C19" s="5">
        <v>3840</v>
      </c>
      <c r="D19" s="5">
        <v>17890</v>
      </c>
      <c r="E19" s="7">
        <v>0.21</v>
      </c>
      <c r="F19" s="5">
        <v>50660</v>
      </c>
      <c r="G19" s="7">
        <v>0.08</v>
      </c>
      <c r="H19" s="5">
        <v>4140</v>
      </c>
      <c r="I19" s="5">
        <v>19640</v>
      </c>
      <c r="J19" s="7">
        <v>0.21</v>
      </c>
      <c r="K19" s="5">
        <v>49930</v>
      </c>
      <c r="L19" s="7">
        <v>0.08</v>
      </c>
      <c r="M19" s="5">
        <v>4200</v>
      </c>
      <c r="N19" s="5">
        <v>17150</v>
      </c>
      <c r="O19" s="7">
        <v>0.24</v>
      </c>
      <c r="P19" s="5">
        <v>49000</v>
      </c>
      <c r="Q19" s="7">
        <v>0.09</v>
      </c>
    </row>
    <row r="20" spans="1:17" x14ac:dyDescent="0.35">
      <c r="A20" t="s">
        <v>40</v>
      </c>
      <c r="B20" t="s">
        <v>40</v>
      </c>
      <c r="C20" s="5">
        <v>220</v>
      </c>
      <c r="D20" s="5">
        <v>580</v>
      </c>
      <c r="E20" s="7">
        <v>0.37</v>
      </c>
      <c r="F20" s="5">
        <v>1540</v>
      </c>
      <c r="G20" s="7">
        <v>0.14000000000000001</v>
      </c>
      <c r="H20" s="5">
        <v>180</v>
      </c>
      <c r="I20" s="5">
        <v>510</v>
      </c>
      <c r="J20" s="7">
        <v>0.34</v>
      </c>
      <c r="K20" s="5">
        <v>1460</v>
      </c>
      <c r="L20" s="7">
        <v>0.12</v>
      </c>
      <c r="M20" s="5">
        <v>180</v>
      </c>
      <c r="N20" s="5">
        <v>530</v>
      </c>
      <c r="O20" s="7">
        <v>0.34</v>
      </c>
      <c r="P20" s="5">
        <v>1350</v>
      </c>
      <c r="Q20" s="7">
        <v>0.13</v>
      </c>
    </row>
    <row r="21" spans="1:17" x14ac:dyDescent="0.35">
      <c r="A21" t="s">
        <v>41</v>
      </c>
      <c r="B21" t="s">
        <v>41</v>
      </c>
      <c r="C21" s="6" t="s">
        <v>31</v>
      </c>
      <c r="D21" s="5">
        <v>330</v>
      </c>
      <c r="E21" s="6" t="s">
        <v>31</v>
      </c>
      <c r="F21" s="5">
        <v>350</v>
      </c>
      <c r="G21" s="6" t="s">
        <v>31</v>
      </c>
      <c r="H21" s="5">
        <v>10</v>
      </c>
      <c r="I21" s="5">
        <v>440</v>
      </c>
      <c r="J21" s="7">
        <v>0.03</v>
      </c>
      <c r="K21" s="5">
        <v>460</v>
      </c>
      <c r="L21" s="7">
        <v>0.02</v>
      </c>
      <c r="M21" s="5">
        <v>20</v>
      </c>
      <c r="N21" s="5">
        <v>490</v>
      </c>
      <c r="O21" s="7">
        <v>0.03</v>
      </c>
      <c r="P21" s="5">
        <v>410</v>
      </c>
      <c r="Q21" s="7">
        <v>0.04</v>
      </c>
    </row>
    <row r="22" spans="1:17" x14ac:dyDescent="0.35">
      <c r="A22" t="s">
        <v>42</v>
      </c>
      <c r="B22" t="s">
        <v>42</v>
      </c>
      <c r="C22" s="6" t="s">
        <v>31</v>
      </c>
      <c r="D22" s="5">
        <v>260</v>
      </c>
      <c r="E22" s="6" t="s">
        <v>31</v>
      </c>
      <c r="F22" s="5">
        <v>680</v>
      </c>
      <c r="G22" s="6" t="s">
        <v>31</v>
      </c>
      <c r="H22" s="5">
        <v>10</v>
      </c>
      <c r="I22" s="5">
        <v>250</v>
      </c>
      <c r="J22" s="7">
        <v>0.04</v>
      </c>
      <c r="K22" s="5">
        <v>620</v>
      </c>
      <c r="L22" s="7">
        <v>0.02</v>
      </c>
      <c r="M22" s="5">
        <v>20</v>
      </c>
      <c r="N22" s="5">
        <v>220</v>
      </c>
      <c r="O22" s="7">
        <v>0.09</v>
      </c>
      <c r="P22" s="5">
        <v>630</v>
      </c>
      <c r="Q22" s="7">
        <v>0.03</v>
      </c>
    </row>
    <row r="23" spans="1:17" x14ac:dyDescent="0.35">
      <c r="A23" t="s">
        <v>43</v>
      </c>
      <c r="B23" t="s">
        <v>43</v>
      </c>
      <c r="C23" s="5">
        <v>50</v>
      </c>
      <c r="D23" s="5">
        <v>2200</v>
      </c>
      <c r="E23" s="7">
        <v>0.02</v>
      </c>
      <c r="F23" s="5">
        <v>6480</v>
      </c>
      <c r="G23" s="7">
        <v>0.01</v>
      </c>
      <c r="H23" s="5">
        <v>60</v>
      </c>
      <c r="I23" s="5">
        <v>2960</v>
      </c>
      <c r="J23" s="7">
        <v>0.02</v>
      </c>
      <c r="K23" s="5">
        <v>6610</v>
      </c>
      <c r="L23" s="7">
        <v>0.01</v>
      </c>
      <c r="M23" s="5">
        <v>60</v>
      </c>
      <c r="N23" s="5">
        <v>2480</v>
      </c>
      <c r="O23" s="7">
        <v>0.02</v>
      </c>
      <c r="P23" s="5">
        <v>6820</v>
      </c>
      <c r="Q23" s="7">
        <v>0.01</v>
      </c>
    </row>
    <row r="24" spans="1:17" x14ac:dyDescent="0.35">
      <c r="A24" t="s">
        <v>44</v>
      </c>
      <c r="B24" t="s">
        <v>44</v>
      </c>
      <c r="C24" s="5">
        <v>0</v>
      </c>
      <c r="D24" s="5">
        <v>60</v>
      </c>
      <c r="E24" s="7">
        <v>0</v>
      </c>
      <c r="F24" s="5">
        <v>160</v>
      </c>
      <c r="G24" s="7">
        <v>0</v>
      </c>
      <c r="H24" s="6" t="s">
        <v>31</v>
      </c>
      <c r="I24" s="5">
        <v>40</v>
      </c>
      <c r="J24" s="6" t="s">
        <v>31</v>
      </c>
      <c r="K24" s="5">
        <v>180</v>
      </c>
      <c r="L24" s="6" t="s">
        <v>31</v>
      </c>
      <c r="M24" s="5">
        <v>10</v>
      </c>
      <c r="N24" s="5">
        <v>60</v>
      </c>
      <c r="O24" s="7">
        <v>0.16</v>
      </c>
      <c r="P24" s="5">
        <v>120</v>
      </c>
      <c r="Q24" s="7">
        <v>0.09</v>
      </c>
    </row>
    <row r="25" spans="1:17" x14ac:dyDescent="0.35">
      <c r="A25" t="s">
        <v>45</v>
      </c>
      <c r="B25" t="s">
        <v>45</v>
      </c>
      <c r="C25" s="5">
        <v>260</v>
      </c>
      <c r="D25" s="5">
        <v>4480</v>
      </c>
      <c r="E25" s="7">
        <v>0.06</v>
      </c>
      <c r="F25" s="5">
        <v>10060</v>
      </c>
      <c r="G25" s="7">
        <v>0.03</v>
      </c>
      <c r="H25" s="5">
        <v>280</v>
      </c>
      <c r="I25" s="5">
        <v>4450</v>
      </c>
      <c r="J25" s="7">
        <v>0.06</v>
      </c>
      <c r="K25" s="5">
        <v>9900</v>
      </c>
      <c r="L25" s="7">
        <v>0.03</v>
      </c>
      <c r="M25" s="5">
        <v>250</v>
      </c>
      <c r="N25" s="5">
        <v>3960</v>
      </c>
      <c r="O25" s="7">
        <v>0.06</v>
      </c>
      <c r="P25" s="5">
        <v>10340</v>
      </c>
      <c r="Q25" s="7">
        <v>0.02</v>
      </c>
    </row>
    <row r="26" spans="1:17" x14ac:dyDescent="0.35">
      <c r="A26" t="s">
        <v>46</v>
      </c>
      <c r="B26" t="s">
        <v>46</v>
      </c>
      <c r="C26" s="5">
        <v>10</v>
      </c>
      <c r="D26" s="5">
        <v>600</v>
      </c>
      <c r="E26" s="7">
        <v>0.02</v>
      </c>
      <c r="F26" s="5">
        <v>1320</v>
      </c>
      <c r="G26" s="7">
        <v>0.01</v>
      </c>
      <c r="H26" s="5">
        <v>20</v>
      </c>
      <c r="I26" s="5">
        <v>570</v>
      </c>
      <c r="J26" s="7">
        <v>0.03</v>
      </c>
      <c r="K26" s="5">
        <v>1520</v>
      </c>
      <c r="L26" s="7">
        <v>0.01</v>
      </c>
      <c r="M26" s="5">
        <v>10</v>
      </c>
      <c r="N26" s="5">
        <v>630</v>
      </c>
      <c r="O26" s="7">
        <v>0.02</v>
      </c>
      <c r="P26" s="5">
        <v>1490</v>
      </c>
      <c r="Q26" s="7">
        <v>0.01</v>
      </c>
    </row>
    <row r="27" spans="1:17" x14ac:dyDescent="0.35">
      <c r="A27" t="s">
        <v>47</v>
      </c>
      <c r="B27" t="s">
        <v>47</v>
      </c>
      <c r="C27" s="5">
        <v>100</v>
      </c>
      <c r="D27" s="5">
        <v>1260</v>
      </c>
      <c r="E27" s="7">
        <v>0.08</v>
      </c>
      <c r="F27" s="5">
        <v>5270</v>
      </c>
      <c r="G27" s="7">
        <v>0.02</v>
      </c>
      <c r="H27" s="5">
        <v>100</v>
      </c>
      <c r="I27" s="5">
        <v>1410</v>
      </c>
      <c r="J27" s="7">
        <v>7.0000000000000007E-2</v>
      </c>
      <c r="K27" s="5">
        <v>5180</v>
      </c>
      <c r="L27" s="7">
        <v>0.02</v>
      </c>
      <c r="M27" s="5">
        <v>110</v>
      </c>
      <c r="N27" s="5">
        <v>1380</v>
      </c>
      <c r="O27" s="7">
        <v>0.08</v>
      </c>
      <c r="P27" s="5">
        <v>5150</v>
      </c>
      <c r="Q27" s="7">
        <v>0.02</v>
      </c>
    </row>
    <row r="28" spans="1:17" x14ac:dyDescent="0.35">
      <c r="A28" t="s">
        <v>48</v>
      </c>
      <c r="B28" t="s">
        <v>48</v>
      </c>
      <c r="C28" s="6" t="s">
        <v>31</v>
      </c>
      <c r="D28" s="5">
        <v>40</v>
      </c>
      <c r="E28" s="6" t="s">
        <v>31</v>
      </c>
      <c r="F28" s="5">
        <v>250</v>
      </c>
      <c r="G28" s="6" t="s">
        <v>31</v>
      </c>
      <c r="H28" s="6" t="s">
        <v>31</v>
      </c>
      <c r="I28" s="5">
        <v>30</v>
      </c>
      <c r="J28" s="6" t="s">
        <v>31</v>
      </c>
      <c r="K28" s="5">
        <v>250</v>
      </c>
      <c r="L28" s="6" t="s">
        <v>31</v>
      </c>
      <c r="M28" s="5">
        <v>10</v>
      </c>
      <c r="N28" s="5">
        <v>30</v>
      </c>
      <c r="O28" s="7">
        <v>0.38</v>
      </c>
      <c r="P28" s="5">
        <v>230</v>
      </c>
      <c r="Q28" s="7">
        <v>0.05</v>
      </c>
    </row>
    <row r="29" spans="1:17" x14ac:dyDescent="0.35">
      <c r="A29" t="s">
        <v>49</v>
      </c>
      <c r="B29" t="s">
        <v>49</v>
      </c>
      <c r="C29" s="5">
        <v>20</v>
      </c>
      <c r="D29" s="5">
        <v>540</v>
      </c>
      <c r="E29" s="7">
        <v>0.03</v>
      </c>
      <c r="F29" s="5">
        <v>1540</v>
      </c>
      <c r="G29" s="7">
        <v>0.01</v>
      </c>
      <c r="H29" s="5">
        <v>30</v>
      </c>
      <c r="I29" s="5">
        <v>700</v>
      </c>
      <c r="J29" s="7">
        <v>0.04</v>
      </c>
      <c r="K29" s="5">
        <v>1530</v>
      </c>
      <c r="L29" s="7">
        <v>0.02</v>
      </c>
      <c r="M29" s="5">
        <v>30</v>
      </c>
      <c r="N29" s="5">
        <v>750</v>
      </c>
      <c r="O29" s="7">
        <v>0.03</v>
      </c>
      <c r="P29" s="5">
        <v>1650</v>
      </c>
      <c r="Q29" s="7">
        <v>0.02</v>
      </c>
    </row>
    <row r="30" spans="1:17" x14ac:dyDescent="0.35">
      <c r="A30" t="s">
        <v>50</v>
      </c>
      <c r="B30" t="s">
        <v>50</v>
      </c>
      <c r="C30" s="5">
        <v>570</v>
      </c>
      <c r="D30" s="5">
        <v>8790</v>
      </c>
      <c r="E30" s="7">
        <v>0.06</v>
      </c>
      <c r="F30" s="5">
        <v>16550</v>
      </c>
      <c r="G30" s="7">
        <v>0.03</v>
      </c>
      <c r="H30" s="5">
        <v>550</v>
      </c>
      <c r="I30" s="5">
        <v>8720</v>
      </c>
      <c r="J30" s="7">
        <v>0.06</v>
      </c>
      <c r="K30" s="5">
        <v>16250</v>
      </c>
      <c r="L30" s="7">
        <v>0.03</v>
      </c>
      <c r="M30" s="5">
        <v>560</v>
      </c>
      <c r="N30" s="5">
        <v>7800</v>
      </c>
      <c r="O30" s="7">
        <v>7.0000000000000007E-2</v>
      </c>
      <c r="P30" s="5">
        <v>16270</v>
      </c>
      <c r="Q30" s="7">
        <v>0.03</v>
      </c>
    </row>
    <row r="31" spans="1:17" x14ac:dyDescent="0.35">
      <c r="A31" t="s">
        <v>51</v>
      </c>
      <c r="B31" t="s">
        <v>51</v>
      </c>
      <c r="C31" s="6" t="s">
        <v>31</v>
      </c>
      <c r="D31" s="5">
        <v>120</v>
      </c>
      <c r="E31" s="6" t="s">
        <v>31</v>
      </c>
      <c r="F31" s="5">
        <v>290</v>
      </c>
      <c r="G31" s="6" t="s">
        <v>31</v>
      </c>
      <c r="H31" s="6" t="s">
        <v>31</v>
      </c>
      <c r="I31" s="5">
        <v>40</v>
      </c>
      <c r="J31" s="6" t="s">
        <v>31</v>
      </c>
      <c r="K31" s="5">
        <v>330</v>
      </c>
      <c r="L31" s="6" t="s">
        <v>31</v>
      </c>
      <c r="M31" s="6" t="s">
        <v>31</v>
      </c>
      <c r="N31" s="5">
        <v>120</v>
      </c>
      <c r="O31" s="6" t="s">
        <v>31</v>
      </c>
      <c r="P31" s="5">
        <v>160</v>
      </c>
      <c r="Q31" s="6" t="s">
        <v>31</v>
      </c>
    </row>
    <row r="32" spans="1:17" x14ac:dyDescent="0.35">
      <c r="A32" t="s">
        <v>52</v>
      </c>
      <c r="B32" t="s">
        <v>52</v>
      </c>
      <c r="C32" s="5">
        <v>0</v>
      </c>
      <c r="D32" s="6" t="s">
        <v>31</v>
      </c>
      <c r="E32" s="7">
        <v>0</v>
      </c>
      <c r="F32" s="5">
        <v>420</v>
      </c>
      <c r="G32" s="7">
        <v>0</v>
      </c>
      <c r="H32" s="5">
        <v>0</v>
      </c>
      <c r="I32" s="6" t="s">
        <v>31</v>
      </c>
      <c r="J32" s="7">
        <v>0</v>
      </c>
      <c r="K32" s="5">
        <v>380</v>
      </c>
      <c r="L32" s="7">
        <v>0</v>
      </c>
      <c r="M32" s="5">
        <v>0</v>
      </c>
      <c r="N32" s="5">
        <v>10</v>
      </c>
      <c r="O32" s="7">
        <v>0</v>
      </c>
      <c r="P32" s="5">
        <v>340</v>
      </c>
      <c r="Q32" s="7">
        <v>0</v>
      </c>
    </row>
    <row r="33" spans="1:17" x14ac:dyDescent="0.35">
      <c r="A33" t="s">
        <v>25</v>
      </c>
      <c r="B33" t="s">
        <v>24</v>
      </c>
      <c r="C33" s="5">
        <v>3160</v>
      </c>
      <c r="D33" s="5">
        <v>17940</v>
      </c>
      <c r="E33" s="7">
        <v>0.18</v>
      </c>
      <c r="F33" s="5">
        <v>27710</v>
      </c>
      <c r="G33" s="7">
        <v>0.11</v>
      </c>
      <c r="H33" s="5">
        <v>3440</v>
      </c>
      <c r="I33" s="5">
        <v>21860</v>
      </c>
      <c r="J33" s="7">
        <v>0.16</v>
      </c>
      <c r="K33" s="5">
        <v>24290</v>
      </c>
      <c r="L33" s="7">
        <v>0.14000000000000001</v>
      </c>
      <c r="M33" s="5">
        <v>2690</v>
      </c>
      <c r="N33" s="5">
        <v>21570</v>
      </c>
      <c r="O33" s="7">
        <v>0.12</v>
      </c>
      <c r="P33" s="5">
        <v>19030</v>
      </c>
      <c r="Q33" s="7">
        <v>0.14000000000000001</v>
      </c>
    </row>
    <row r="34" spans="1:17" x14ac:dyDescent="0.35">
      <c r="A34" t="s">
        <v>25</v>
      </c>
      <c r="B34" t="s">
        <v>25</v>
      </c>
      <c r="C34" s="5">
        <v>2870</v>
      </c>
      <c r="D34" s="5">
        <v>17940</v>
      </c>
      <c r="E34" s="7">
        <v>0.16</v>
      </c>
      <c r="F34" s="5">
        <v>34850</v>
      </c>
      <c r="G34" s="7">
        <v>0.08</v>
      </c>
      <c r="H34" s="5">
        <v>4150</v>
      </c>
      <c r="I34" s="5">
        <v>21860</v>
      </c>
      <c r="J34" s="7">
        <v>0.19</v>
      </c>
      <c r="K34" s="5">
        <v>36690</v>
      </c>
      <c r="L34" s="7">
        <v>0.11</v>
      </c>
      <c r="M34" s="5">
        <v>4590</v>
      </c>
      <c r="N34" s="5">
        <v>21570</v>
      </c>
      <c r="O34" s="7">
        <v>0.21</v>
      </c>
      <c r="P34" s="5">
        <v>37560</v>
      </c>
      <c r="Q34" s="7">
        <v>0.12</v>
      </c>
    </row>
    <row r="35" spans="1:17" x14ac:dyDescent="0.35">
      <c r="A35" t="s">
        <v>53</v>
      </c>
      <c r="B35" t="s">
        <v>53</v>
      </c>
      <c r="C35" s="5">
        <v>30</v>
      </c>
      <c r="D35" s="5">
        <v>1100</v>
      </c>
      <c r="E35" s="7">
        <v>0.02</v>
      </c>
      <c r="F35" s="5">
        <v>1400</v>
      </c>
      <c r="G35" s="7">
        <v>0.02</v>
      </c>
      <c r="H35" s="5">
        <v>30</v>
      </c>
      <c r="I35" s="5">
        <v>1460</v>
      </c>
      <c r="J35" s="7">
        <v>0.02</v>
      </c>
      <c r="K35" s="5">
        <v>1360</v>
      </c>
      <c r="L35" s="7">
        <v>0.02</v>
      </c>
      <c r="M35" s="5">
        <v>20</v>
      </c>
      <c r="N35" s="5">
        <v>1220</v>
      </c>
      <c r="O35" s="7">
        <v>0.02</v>
      </c>
      <c r="P35" s="5">
        <v>1300</v>
      </c>
      <c r="Q35" s="7">
        <v>0.02</v>
      </c>
    </row>
    <row r="36" spans="1:17" x14ac:dyDescent="0.35">
      <c r="A36" t="s">
        <v>54</v>
      </c>
      <c r="B36" t="s">
        <v>54</v>
      </c>
      <c r="C36" s="5">
        <v>340</v>
      </c>
      <c r="D36" s="5">
        <v>5510</v>
      </c>
      <c r="E36" s="7">
        <v>0.06</v>
      </c>
      <c r="F36" s="5">
        <v>12540</v>
      </c>
      <c r="G36" s="7">
        <v>0.03</v>
      </c>
      <c r="H36" s="5">
        <v>380</v>
      </c>
      <c r="I36" s="5">
        <v>5870</v>
      </c>
      <c r="J36" s="7">
        <v>0.06</v>
      </c>
      <c r="K36" s="5">
        <v>12960</v>
      </c>
      <c r="L36" s="7">
        <v>0.03</v>
      </c>
      <c r="M36" s="5">
        <v>340</v>
      </c>
      <c r="N36" s="5">
        <v>5020</v>
      </c>
      <c r="O36" s="7">
        <v>7.0000000000000007E-2</v>
      </c>
      <c r="P36" s="5">
        <v>13750</v>
      </c>
      <c r="Q36" s="7">
        <v>0.03</v>
      </c>
    </row>
    <row r="37" spans="1:17" x14ac:dyDescent="0.35">
      <c r="A37" t="s">
        <v>55</v>
      </c>
      <c r="B37" t="s">
        <v>55</v>
      </c>
      <c r="C37" s="5">
        <v>100</v>
      </c>
      <c r="D37" s="5">
        <v>1400</v>
      </c>
      <c r="E37" s="7">
        <v>7.0000000000000007E-2</v>
      </c>
      <c r="F37" s="5">
        <v>8090</v>
      </c>
      <c r="G37" s="7">
        <v>0.01</v>
      </c>
      <c r="H37" s="5">
        <v>110</v>
      </c>
      <c r="I37" s="5">
        <v>1300</v>
      </c>
      <c r="J37" s="7">
        <v>0.08</v>
      </c>
      <c r="K37" s="5">
        <v>7730</v>
      </c>
      <c r="L37" s="7">
        <v>0.01</v>
      </c>
      <c r="M37" s="5">
        <v>140</v>
      </c>
      <c r="N37" s="5">
        <v>1290</v>
      </c>
      <c r="O37" s="7">
        <v>0.11</v>
      </c>
      <c r="P37" s="5">
        <v>7560</v>
      </c>
      <c r="Q37" s="7">
        <v>0.02</v>
      </c>
    </row>
    <row r="38" spans="1:17" x14ac:dyDescent="0.35">
      <c r="A38" t="s">
        <v>56</v>
      </c>
      <c r="B38" t="s">
        <v>56</v>
      </c>
      <c r="C38" s="5">
        <v>20</v>
      </c>
      <c r="D38" s="5">
        <v>440</v>
      </c>
      <c r="E38" s="7">
        <v>0.05</v>
      </c>
      <c r="F38" s="5">
        <v>1420</v>
      </c>
      <c r="G38" s="7">
        <v>0.01</v>
      </c>
      <c r="H38" s="5">
        <v>10</v>
      </c>
      <c r="I38" s="5">
        <v>330</v>
      </c>
      <c r="J38" s="7">
        <v>0.04</v>
      </c>
      <c r="K38" s="5">
        <v>1480</v>
      </c>
      <c r="L38" s="7">
        <v>0.01</v>
      </c>
      <c r="M38" s="5">
        <v>30</v>
      </c>
      <c r="N38" s="5">
        <v>340</v>
      </c>
      <c r="O38" s="7">
        <v>0.08</v>
      </c>
      <c r="P38" s="5">
        <v>1420</v>
      </c>
      <c r="Q38" s="7">
        <v>0.02</v>
      </c>
    </row>
    <row r="39" spans="1:17" x14ac:dyDescent="0.35">
      <c r="A39" t="s">
        <v>57</v>
      </c>
      <c r="B39" t="s">
        <v>54</v>
      </c>
      <c r="C39" s="5">
        <v>10</v>
      </c>
      <c r="D39" s="5">
        <v>900</v>
      </c>
      <c r="E39" s="7">
        <v>0.01</v>
      </c>
      <c r="F39" s="5">
        <v>12540</v>
      </c>
      <c r="G39" s="6" t="s">
        <v>58</v>
      </c>
      <c r="H39" s="5">
        <v>20</v>
      </c>
      <c r="I39" s="5">
        <v>690</v>
      </c>
      <c r="J39" s="7">
        <v>0.02</v>
      </c>
      <c r="K39" s="5">
        <v>12960</v>
      </c>
      <c r="L39" s="6" t="s">
        <v>58</v>
      </c>
      <c r="M39" s="5">
        <v>10</v>
      </c>
      <c r="N39" s="5">
        <v>610</v>
      </c>
      <c r="O39" s="7">
        <v>0.02</v>
      </c>
      <c r="P39" s="5">
        <v>13750</v>
      </c>
      <c r="Q39" s="6" t="s">
        <v>58</v>
      </c>
    </row>
    <row r="40" spans="1:17" x14ac:dyDescent="0.35">
      <c r="A40" t="s">
        <v>59</v>
      </c>
      <c r="B40" t="s">
        <v>59</v>
      </c>
      <c r="C40" s="5">
        <v>350</v>
      </c>
      <c r="D40" s="5">
        <v>3870</v>
      </c>
      <c r="E40" s="7">
        <v>0.09</v>
      </c>
      <c r="F40" s="5">
        <v>21330</v>
      </c>
      <c r="G40" s="7">
        <v>0.02</v>
      </c>
      <c r="H40" s="5">
        <v>360</v>
      </c>
      <c r="I40" s="5">
        <v>3920</v>
      </c>
      <c r="J40" s="7">
        <v>0.09</v>
      </c>
      <c r="K40" s="5">
        <v>20350</v>
      </c>
      <c r="L40" s="7">
        <v>0.02</v>
      </c>
      <c r="M40" s="5">
        <v>430</v>
      </c>
      <c r="N40" s="5">
        <v>3620</v>
      </c>
      <c r="O40" s="7">
        <v>0.12</v>
      </c>
      <c r="P40" s="5">
        <v>20020</v>
      </c>
      <c r="Q40" s="7">
        <v>0.02</v>
      </c>
    </row>
    <row r="41" spans="1:17" x14ac:dyDescent="0.35">
      <c r="A41" t="s">
        <v>60</v>
      </c>
      <c r="B41" t="s">
        <v>60</v>
      </c>
      <c r="C41" s="5">
        <v>360</v>
      </c>
      <c r="D41" s="5">
        <v>3770</v>
      </c>
      <c r="E41" s="7">
        <v>0.1</v>
      </c>
      <c r="F41" s="5">
        <v>13680</v>
      </c>
      <c r="G41" s="7">
        <v>0.03</v>
      </c>
      <c r="H41" s="5">
        <v>470</v>
      </c>
      <c r="I41" s="5">
        <v>4160</v>
      </c>
      <c r="J41" s="7">
        <v>0.11</v>
      </c>
      <c r="K41" s="5">
        <v>13350</v>
      </c>
      <c r="L41" s="7">
        <v>0.04</v>
      </c>
      <c r="M41" s="5">
        <v>530</v>
      </c>
      <c r="N41" s="5">
        <v>4140</v>
      </c>
      <c r="O41" s="7">
        <v>0.13</v>
      </c>
      <c r="P41" s="5">
        <v>13240</v>
      </c>
      <c r="Q41" s="7">
        <v>0.04</v>
      </c>
    </row>
    <row r="42" spans="1:17" x14ac:dyDescent="0.35">
      <c r="A42" t="s">
        <v>61</v>
      </c>
      <c r="B42" t="s">
        <v>61</v>
      </c>
      <c r="C42" s="5">
        <v>280</v>
      </c>
      <c r="D42" s="5">
        <v>4170</v>
      </c>
      <c r="E42" s="7">
        <v>7.0000000000000007E-2</v>
      </c>
      <c r="F42" s="5">
        <v>8420</v>
      </c>
      <c r="G42" s="7">
        <v>0.03</v>
      </c>
      <c r="H42" s="5">
        <v>320</v>
      </c>
      <c r="I42" s="5">
        <v>4240</v>
      </c>
      <c r="J42" s="7">
        <v>0.08</v>
      </c>
      <c r="K42" s="5">
        <v>8070</v>
      </c>
      <c r="L42" s="7">
        <v>0.04</v>
      </c>
      <c r="M42" s="5">
        <v>370</v>
      </c>
      <c r="N42" s="5">
        <v>3830</v>
      </c>
      <c r="O42" s="7">
        <v>0.1</v>
      </c>
      <c r="P42" s="5">
        <v>7460</v>
      </c>
      <c r="Q42" s="7">
        <v>0.05</v>
      </c>
    </row>
    <row r="43" spans="1:17" x14ac:dyDescent="0.35">
      <c r="A43" t="s">
        <v>62</v>
      </c>
      <c r="B43" t="s">
        <v>62</v>
      </c>
      <c r="C43" s="6" t="s">
        <v>31</v>
      </c>
      <c r="D43" s="5">
        <v>150</v>
      </c>
      <c r="E43" s="6" t="s">
        <v>31</v>
      </c>
      <c r="F43" s="5">
        <v>820</v>
      </c>
      <c r="G43" s="6" t="s">
        <v>31</v>
      </c>
      <c r="H43" s="6" t="s">
        <v>31</v>
      </c>
      <c r="I43" s="5">
        <v>180</v>
      </c>
      <c r="J43" s="6" t="s">
        <v>31</v>
      </c>
      <c r="K43" s="5">
        <v>760</v>
      </c>
      <c r="L43" s="6" t="s">
        <v>31</v>
      </c>
      <c r="M43" s="6" t="s">
        <v>31</v>
      </c>
      <c r="N43" s="5">
        <v>170</v>
      </c>
      <c r="O43" s="6" t="s">
        <v>31</v>
      </c>
      <c r="P43" s="5">
        <v>690</v>
      </c>
      <c r="Q43" s="6" t="s">
        <v>31</v>
      </c>
    </row>
    <row r="44" spans="1:17" x14ac:dyDescent="0.35">
      <c r="A44" t="s">
        <v>63</v>
      </c>
      <c r="B44" t="s">
        <v>63</v>
      </c>
      <c r="C44" s="5">
        <v>10</v>
      </c>
      <c r="D44" s="5">
        <v>150</v>
      </c>
      <c r="E44" s="7">
        <v>7.0000000000000007E-2</v>
      </c>
      <c r="F44" s="5">
        <v>1750</v>
      </c>
      <c r="G44" s="7">
        <v>0.01</v>
      </c>
      <c r="H44" s="6" t="s">
        <v>31</v>
      </c>
      <c r="I44" s="5">
        <v>220</v>
      </c>
      <c r="J44" s="6" t="s">
        <v>31</v>
      </c>
      <c r="K44" s="5">
        <v>1780</v>
      </c>
      <c r="L44" s="6" t="s">
        <v>31</v>
      </c>
      <c r="M44" s="5">
        <v>10</v>
      </c>
      <c r="N44" s="5">
        <v>170</v>
      </c>
      <c r="O44" s="7">
        <v>0.06</v>
      </c>
      <c r="P44" s="5">
        <v>1710</v>
      </c>
      <c r="Q44" s="7">
        <v>0.01</v>
      </c>
    </row>
    <row r="45" spans="1:17" x14ac:dyDescent="0.35">
      <c r="A45" t="s">
        <v>64</v>
      </c>
      <c r="B45" t="s">
        <v>64</v>
      </c>
      <c r="C45" s="5">
        <v>160</v>
      </c>
      <c r="D45" s="5">
        <v>1380</v>
      </c>
      <c r="E45" s="7">
        <v>0.11</v>
      </c>
      <c r="F45" s="5">
        <v>9040</v>
      </c>
      <c r="G45" s="7">
        <v>0.02</v>
      </c>
      <c r="H45" s="5">
        <v>180</v>
      </c>
      <c r="I45" s="5">
        <v>1520</v>
      </c>
      <c r="J45" s="7">
        <v>0.12</v>
      </c>
      <c r="K45" s="5">
        <v>8370</v>
      </c>
      <c r="L45" s="7">
        <v>0.02</v>
      </c>
      <c r="M45" s="5">
        <v>180</v>
      </c>
      <c r="N45" s="5">
        <v>1530</v>
      </c>
      <c r="O45" s="7">
        <v>0.12</v>
      </c>
      <c r="P45" s="5">
        <v>7960</v>
      </c>
      <c r="Q45" s="7">
        <v>0.02</v>
      </c>
    </row>
    <row r="46" spans="1:17" x14ac:dyDescent="0.35">
      <c r="A46" t="s">
        <v>65</v>
      </c>
      <c r="B46" t="s">
        <v>65</v>
      </c>
      <c r="C46" s="5">
        <v>80</v>
      </c>
      <c r="D46" s="5">
        <v>7070</v>
      </c>
      <c r="E46" s="7">
        <v>0.01</v>
      </c>
      <c r="F46" s="5">
        <v>2500</v>
      </c>
      <c r="G46" s="7">
        <v>0.03</v>
      </c>
      <c r="H46" s="5">
        <v>80</v>
      </c>
      <c r="I46" s="5">
        <v>6230</v>
      </c>
      <c r="J46" s="7">
        <v>0.01</v>
      </c>
      <c r="K46" s="5">
        <v>2490</v>
      </c>
      <c r="L46" s="7">
        <v>0.03</v>
      </c>
      <c r="M46" s="5">
        <v>70</v>
      </c>
      <c r="N46" s="5">
        <v>5840</v>
      </c>
      <c r="O46" s="7">
        <v>0.01</v>
      </c>
      <c r="P46" s="5">
        <v>2400</v>
      </c>
      <c r="Q46" s="7">
        <v>0.03</v>
      </c>
    </row>
    <row r="47" spans="1:17" x14ac:dyDescent="0.35">
      <c r="A47" t="s">
        <v>66</v>
      </c>
      <c r="B47" t="s">
        <v>27</v>
      </c>
      <c r="C47" s="5">
        <v>40</v>
      </c>
      <c r="D47" s="5">
        <v>1050</v>
      </c>
      <c r="E47" s="7">
        <v>0.04</v>
      </c>
      <c r="F47" s="5">
        <v>22090</v>
      </c>
      <c r="G47" s="6" t="s">
        <v>58</v>
      </c>
      <c r="H47" s="5">
        <v>40</v>
      </c>
      <c r="I47" s="5">
        <v>1290</v>
      </c>
      <c r="J47" s="7">
        <v>0.03</v>
      </c>
      <c r="K47" s="5">
        <v>22350</v>
      </c>
      <c r="L47" s="6" t="s">
        <v>58</v>
      </c>
      <c r="M47" s="5">
        <v>50</v>
      </c>
      <c r="N47" s="5">
        <v>950</v>
      </c>
      <c r="O47" s="7">
        <v>0.05</v>
      </c>
      <c r="P47" s="5">
        <v>22940</v>
      </c>
      <c r="Q47" s="6" t="s">
        <v>58</v>
      </c>
    </row>
    <row r="48" spans="1:17" x14ac:dyDescent="0.35">
      <c r="A48" t="s">
        <v>66</v>
      </c>
      <c r="B48" t="s">
        <v>32</v>
      </c>
      <c r="C48" s="5">
        <v>10</v>
      </c>
      <c r="D48" s="5">
        <v>1050</v>
      </c>
      <c r="E48" s="7">
        <v>0.01</v>
      </c>
      <c r="F48" s="5">
        <v>15210</v>
      </c>
      <c r="G48" s="6" t="s">
        <v>58</v>
      </c>
      <c r="H48" s="5">
        <v>10</v>
      </c>
      <c r="I48" s="5">
        <v>1290</v>
      </c>
      <c r="J48" s="7">
        <v>0.01</v>
      </c>
      <c r="K48" s="5">
        <v>15900</v>
      </c>
      <c r="L48" s="6" t="s">
        <v>58</v>
      </c>
      <c r="M48" s="5">
        <v>10</v>
      </c>
      <c r="N48" s="5">
        <v>950</v>
      </c>
      <c r="O48" s="7">
        <v>0.01</v>
      </c>
      <c r="P48" s="5">
        <v>15560</v>
      </c>
      <c r="Q48" s="6" t="s">
        <v>58</v>
      </c>
    </row>
    <row r="49" spans="1:17" x14ac:dyDescent="0.35">
      <c r="A49" t="s">
        <v>66</v>
      </c>
      <c r="B49" t="s">
        <v>60</v>
      </c>
      <c r="C49" s="6" t="s">
        <v>31</v>
      </c>
      <c r="D49" s="5">
        <v>1050</v>
      </c>
      <c r="E49" s="6" t="s">
        <v>31</v>
      </c>
      <c r="F49" s="5">
        <v>13680</v>
      </c>
      <c r="G49" s="6" t="s">
        <v>31</v>
      </c>
      <c r="H49" s="5">
        <v>10</v>
      </c>
      <c r="I49" s="5">
        <v>1290</v>
      </c>
      <c r="J49" s="7">
        <v>0.01</v>
      </c>
      <c r="K49" s="5">
        <v>13350</v>
      </c>
      <c r="L49" s="6" t="s">
        <v>58</v>
      </c>
      <c r="M49" s="5">
        <v>20</v>
      </c>
      <c r="N49" s="5">
        <v>950</v>
      </c>
      <c r="O49" s="7">
        <v>0.02</v>
      </c>
      <c r="P49" s="5">
        <v>13240</v>
      </c>
      <c r="Q49" s="6" t="s">
        <v>58</v>
      </c>
    </row>
    <row r="50" spans="1:17" x14ac:dyDescent="0.35">
      <c r="A50" t="s">
        <v>67</v>
      </c>
      <c r="B50" t="s">
        <v>67</v>
      </c>
      <c r="C50" s="5">
        <v>100</v>
      </c>
      <c r="D50" s="5">
        <v>2530</v>
      </c>
      <c r="E50" s="7">
        <v>0.04</v>
      </c>
      <c r="F50" s="5">
        <v>6780</v>
      </c>
      <c r="G50" s="7">
        <v>0.02</v>
      </c>
      <c r="H50" s="5">
        <v>100</v>
      </c>
      <c r="I50" s="5">
        <v>2490</v>
      </c>
      <c r="J50" s="7">
        <v>0.04</v>
      </c>
      <c r="K50" s="5">
        <v>6520</v>
      </c>
      <c r="L50" s="7">
        <v>0.02</v>
      </c>
      <c r="M50" s="5">
        <v>50</v>
      </c>
      <c r="N50" s="5">
        <v>2330</v>
      </c>
      <c r="O50" s="7">
        <v>0.02</v>
      </c>
      <c r="P50" s="5">
        <v>5900</v>
      </c>
      <c r="Q50" s="7">
        <v>0.01</v>
      </c>
    </row>
    <row r="51" spans="1:17" x14ac:dyDescent="0.35">
      <c r="A51" t="s">
        <v>68</v>
      </c>
      <c r="B51" t="s">
        <v>68</v>
      </c>
      <c r="C51" s="6" t="s">
        <v>31</v>
      </c>
      <c r="D51" s="5">
        <v>20</v>
      </c>
      <c r="E51" s="6" t="s">
        <v>31</v>
      </c>
      <c r="F51" s="5">
        <v>110</v>
      </c>
      <c r="G51" s="6" t="s">
        <v>31</v>
      </c>
      <c r="H51" s="5">
        <v>0</v>
      </c>
      <c r="I51" s="5">
        <v>20</v>
      </c>
      <c r="J51" s="7">
        <v>0</v>
      </c>
      <c r="K51" s="5">
        <v>100</v>
      </c>
      <c r="L51" s="7">
        <v>0</v>
      </c>
      <c r="M51" s="6" t="s">
        <v>31</v>
      </c>
      <c r="N51" s="5">
        <v>40</v>
      </c>
      <c r="O51" s="6" t="s">
        <v>31</v>
      </c>
      <c r="P51" s="5">
        <v>100</v>
      </c>
      <c r="Q51" s="6" t="s">
        <v>31</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workbookViewId="0"/>
  </sheetViews>
  <sheetFormatPr defaultColWidth="11.07421875" defaultRowHeight="15.5" x14ac:dyDescent="0.35"/>
  <cols>
    <col min="1" max="1" width="43.69140625" customWidth="1"/>
    <col min="2" max="2" width="39.69140625" customWidth="1"/>
    <col min="3" max="4" width="35.69140625" customWidth="1"/>
    <col min="5" max="5" width="36.69140625" customWidth="1"/>
    <col min="6" max="6" width="41.69140625" customWidth="1"/>
    <col min="7" max="7" width="39.69140625" customWidth="1"/>
    <col min="8" max="9" width="35.69140625" customWidth="1"/>
    <col min="10" max="10" width="36.69140625" customWidth="1"/>
    <col min="11" max="11" width="41.69140625" customWidth="1"/>
    <col min="12" max="12" width="39.69140625" customWidth="1"/>
    <col min="13" max="14" width="35.69140625" customWidth="1"/>
    <col min="15" max="15" width="36.69140625" customWidth="1"/>
    <col min="16" max="16" width="41.69140625" customWidth="1"/>
  </cols>
  <sheetData>
    <row r="1" spans="1:16" ht="30" customHeight="1" x14ac:dyDescent="0.35">
      <c r="A1" s="1" t="s">
        <v>188</v>
      </c>
    </row>
    <row r="2" spans="1:16" x14ac:dyDescent="0.35">
      <c r="A2" t="s">
        <v>133</v>
      </c>
    </row>
    <row r="3" spans="1:16" x14ac:dyDescent="0.35">
      <c r="A3" t="s">
        <v>135</v>
      </c>
    </row>
    <row r="4" spans="1:16" x14ac:dyDescent="0.35">
      <c r="A4" s="4" t="s">
        <v>7</v>
      </c>
      <c r="B4" s="4" t="s">
        <v>69</v>
      </c>
      <c r="C4" s="4" t="s">
        <v>16</v>
      </c>
      <c r="D4" s="4" t="s">
        <v>70</v>
      </c>
      <c r="E4" s="4" t="s">
        <v>71</v>
      </c>
      <c r="F4" s="4" t="s">
        <v>12</v>
      </c>
      <c r="G4" s="4" t="s">
        <v>72</v>
      </c>
      <c r="H4" s="4" t="s">
        <v>21</v>
      </c>
      <c r="I4" s="4" t="s">
        <v>73</v>
      </c>
      <c r="J4" s="4" t="s">
        <v>74</v>
      </c>
      <c r="K4" s="4" t="s">
        <v>17</v>
      </c>
      <c r="L4" s="4" t="s">
        <v>75</v>
      </c>
      <c r="M4" s="4" t="s">
        <v>76</v>
      </c>
      <c r="N4" s="4" t="s">
        <v>77</v>
      </c>
      <c r="O4" s="4" t="s">
        <v>78</v>
      </c>
      <c r="P4" s="4" t="s">
        <v>22</v>
      </c>
    </row>
    <row r="5" spans="1:16" x14ac:dyDescent="0.35">
      <c r="A5" t="s">
        <v>79</v>
      </c>
      <c r="B5" s="6" t="s">
        <v>31</v>
      </c>
      <c r="C5" s="5">
        <v>760</v>
      </c>
      <c r="D5" s="6" t="s">
        <v>31</v>
      </c>
      <c r="E5" s="5">
        <v>930</v>
      </c>
      <c r="F5" s="6" t="s">
        <v>31</v>
      </c>
      <c r="G5" s="6" t="s">
        <v>31</v>
      </c>
      <c r="H5" s="5">
        <v>800</v>
      </c>
      <c r="I5" s="6" t="s">
        <v>31</v>
      </c>
      <c r="J5" s="5">
        <v>760</v>
      </c>
      <c r="K5" s="6" t="s">
        <v>31</v>
      </c>
      <c r="L5" s="6" t="s">
        <v>31</v>
      </c>
      <c r="M5" s="5">
        <v>860</v>
      </c>
      <c r="N5" s="6" t="s">
        <v>31</v>
      </c>
      <c r="O5" s="5">
        <v>800</v>
      </c>
      <c r="P5" s="6" t="s">
        <v>31</v>
      </c>
    </row>
    <row r="6" spans="1:16" x14ac:dyDescent="0.35">
      <c r="A6" t="s">
        <v>23</v>
      </c>
      <c r="B6" s="5">
        <v>70</v>
      </c>
      <c r="C6" s="5">
        <v>5180</v>
      </c>
      <c r="D6" s="7">
        <v>0.01</v>
      </c>
      <c r="E6" s="5">
        <v>5350</v>
      </c>
      <c r="F6" s="7">
        <v>0.01</v>
      </c>
      <c r="G6" s="5">
        <v>90</v>
      </c>
      <c r="H6" s="5">
        <v>5470</v>
      </c>
      <c r="I6" s="7">
        <v>0.02</v>
      </c>
      <c r="J6" s="5">
        <v>5180</v>
      </c>
      <c r="K6" s="7">
        <v>0.02</v>
      </c>
      <c r="L6" s="5">
        <v>80</v>
      </c>
      <c r="M6" s="5">
        <v>5420</v>
      </c>
      <c r="N6" s="7">
        <v>0.01</v>
      </c>
      <c r="O6" s="5">
        <v>5470</v>
      </c>
      <c r="P6" s="7">
        <v>0.01</v>
      </c>
    </row>
    <row r="7" spans="1:16" x14ac:dyDescent="0.35">
      <c r="A7" t="s">
        <v>24</v>
      </c>
      <c r="B7" s="5">
        <v>2620</v>
      </c>
      <c r="C7" s="5">
        <v>24290</v>
      </c>
      <c r="D7" s="7">
        <v>0.11</v>
      </c>
      <c r="E7" s="5">
        <v>27710</v>
      </c>
      <c r="F7" s="7">
        <v>0.09</v>
      </c>
      <c r="G7" s="5">
        <v>1660</v>
      </c>
      <c r="H7" s="5">
        <v>19030</v>
      </c>
      <c r="I7" s="7">
        <v>0.09</v>
      </c>
      <c r="J7" s="5">
        <v>24290</v>
      </c>
      <c r="K7" s="7">
        <v>7.0000000000000007E-2</v>
      </c>
      <c r="L7" s="5">
        <v>1000</v>
      </c>
      <c r="M7" s="5">
        <v>14320</v>
      </c>
      <c r="N7" s="7">
        <v>7.0000000000000007E-2</v>
      </c>
      <c r="O7" s="5">
        <v>19030</v>
      </c>
      <c r="P7" s="7">
        <v>0.05</v>
      </c>
    </row>
    <row r="8" spans="1:16" x14ac:dyDescent="0.35">
      <c r="A8" t="s">
        <v>26</v>
      </c>
      <c r="B8" s="5">
        <v>80</v>
      </c>
      <c r="C8" s="5">
        <v>10340</v>
      </c>
      <c r="D8" s="7">
        <v>0.01</v>
      </c>
      <c r="E8" s="5">
        <v>11230</v>
      </c>
      <c r="F8" s="7">
        <v>0.01</v>
      </c>
      <c r="G8" s="5">
        <v>90</v>
      </c>
      <c r="H8" s="5">
        <v>10280</v>
      </c>
      <c r="I8" s="7">
        <v>0.01</v>
      </c>
      <c r="J8" s="5">
        <v>10340</v>
      </c>
      <c r="K8" s="7">
        <v>0.01</v>
      </c>
      <c r="L8" s="5">
        <v>120</v>
      </c>
      <c r="M8" s="5">
        <v>10090</v>
      </c>
      <c r="N8" s="7">
        <v>0.01</v>
      </c>
      <c r="O8" s="5">
        <v>10280</v>
      </c>
      <c r="P8" s="7">
        <v>0.01</v>
      </c>
    </row>
    <row r="9" spans="1:16" x14ac:dyDescent="0.35">
      <c r="A9" t="s">
        <v>27</v>
      </c>
      <c r="B9" s="5">
        <v>1140</v>
      </c>
      <c r="C9" s="5">
        <v>22350</v>
      </c>
      <c r="D9" s="7">
        <v>0.05</v>
      </c>
      <c r="E9" s="5">
        <v>22090</v>
      </c>
      <c r="F9" s="7">
        <v>0.05</v>
      </c>
      <c r="G9" s="5">
        <v>940</v>
      </c>
      <c r="H9" s="5">
        <v>22940</v>
      </c>
      <c r="I9" s="7">
        <v>0.04</v>
      </c>
      <c r="J9" s="5">
        <v>22350</v>
      </c>
      <c r="K9" s="7">
        <v>0.04</v>
      </c>
      <c r="L9" s="5">
        <v>910</v>
      </c>
      <c r="M9" s="5">
        <v>22580</v>
      </c>
      <c r="N9" s="7">
        <v>0.04</v>
      </c>
      <c r="O9" s="5">
        <v>22940</v>
      </c>
      <c r="P9" s="7">
        <v>0.04</v>
      </c>
    </row>
    <row r="10" spans="1:16" x14ac:dyDescent="0.35">
      <c r="A10" t="s">
        <v>29</v>
      </c>
      <c r="B10" s="5">
        <v>150</v>
      </c>
      <c r="C10" s="5">
        <v>9910</v>
      </c>
      <c r="D10" s="7">
        <v>0.01</v>
      </c>
      <c r="E10" s="5">
        <v>10450</v>
      </c>
      <c r="F10" s="7">
        <v>0.01</v>
      </c>
      <c r="G10" s="5">
        <v>180</v>
      </c>
      <c r="H10" s="5">
        <v>9930</v>
      </c>
      <c r="I10" s="7">
        <v>0.02</v>
      </c>
      <c r="J10" s="5">
        <v>9910</v>
      </c>
      <c r="K10" s="7">
        <v>0.02</v>
      </c>
      <c r="L10" s="5">
        <v>110</v>
      </c>
      <c r="M10" s="5">
        <v>8920</v>
      </c>
      <c r="N10" s="7">
        <v>0.01</v>
      </c>
      <c r="O10" s="5">
        <v>9930</v>
      </c>
      <c r="P10" s="7">
        <v>0.01</v>
      </c>
    </row>
    <row r="11" spans="1:16" x14ac:dyDescent="0.35">
      <c r="A11" t="s">
        <v>30</v>
      </c>
      <c r="B11" s="6" t="s">
        <v>31</v>
      </c>
      <c r="C11" s="5">
        <v>160</v>
      </c>
      <c r="D11" s="6" t="s">
        <v>31</v>
      </c>
      <c r="E11" s="5">
        <v>50</v>
      </c>
      <c r="F11" s="6" t="s">
        <v>31</v>
      </c>
      <c r="G11" s="6" t="s">
        <v>31</v>
      </c>
      <c r="H11" s="5">
        <v>140</v>
      </c>
      <c r="I11" s="6" t="s">
        <v>31</v>
      </c>
      <c r="J11" s="5">
        <v>160</v>
      </c>
      <c r="K11" s="6" t="s">
        <v>31</v>
      </c>
      <c r="L11" s="6" t="s">
        <v>31</v>
      </c>
      <c r="M11" s="5">
        <v>180</v>
      </c>
      <c r="N11" s="6" t="s">
        <v>31</v>
      </c>
      <c r="O11" s="5">
        <v>140</v>
      </c>
      <c r="P11" s="6" t="s">
        <v>31</v>
      </c>
    </row>
    <row r="12" spans="1:16" x14ac:dyDescent="0.35">
      <c r="A12" t="s">
        <v>32</v>
      </c>
      <c r="B12" s="5">
        <v>270</v>
      </c>
      <c r="C12" s="5">
        <v>15900</v>
      </c>
      <c r="D12" s="7">
        <v>0.02</v>
      </c>
      <c r="E12" s="5">
        <v>15210</v>
      </c>
      <c r="F12" s="7">
        <v>0.02</v>
      </c>
      <c r="G12" s="5">
        <v>310</v>
      </c>
      <c r="H12" s="5">
        <v>15560</v>
      </c>
      <c r="I12" s="7">
        <v>0.02</v>
      </c>
      <c r="J12" s="5">
        <v>15900</v>
      </c>
      <c r="K12" s="7">
        <v>0.02</v>
      </c>
      <c r="L12" s="5">
        <v>290</v>
      </c>
      <c r="M12" s="5">
        <v>15600</v>
      </c>
      <c r="N12" s="7">
        <v>0.02</v>
      </c>
      <c r="O12" s="5">
        <v>15560</v>
      </c>
      <c r="P12" s="7">
        <v>0.02</v>
      </c>
    </row>
    <row r="13" spans="1:16" x14ac:dyDescent="0.35">
      <c r="A13" t="s">
        <v>33</v>
      </c>
      <c r="B13" s="6" t="s">
        <v>31</v>
      </c>
      <c r="C13" s="5">
        <v>410</v>
      </c>
      <c r="D13" s="6" t="s">
        <v>31</v>
      </c>
      <c r="E13" s="5">
        <v>430</v>
      </c>
      <c r="F13" s="6" t="s">
        <v>31</v>
      </c>
      <c r="G13" s="5">
        <v>0</v>
      </c>
      <c r="H13" s="5">
        <v>280</v>
      </c>
      <c r="I13" s="7">
        <v>0</v>
      </c>
      <c r="J13" s="5">
        <v>410</v>
      </c>
      <c r="K13" s="7">
        <v>0</v>
      </c>
      <c r="L13" s="5">
        <v>0</v>
      </c>
      <c r="M13" s="5">
        <v>260</v>
      </c>
      <c r="N13" s="7">
        <v>0</v>
      </c>
      <c r="O13" s="5">
        <v>280</v>
      </c>
      <c r="P13" s="7">
        <v>0</v>
      </c>
    </row>
    <row r="14" spans="1:16" x14ac:dyDescent="0.35">
      <c r="A14" t="s">
        <v>34</v>
      </c>
      <c r="B14" s="6" t="s">
        <v>31</v>
      </c>
      <c r="C14" s="5">
        <v>330</v>
      </c>
      <c r="D14" s="6" t="s">
        <v>31</v>
      </c>
      <c r="E14" s="5">
        <v>310</v>
      </c>
      <c r="F14" s="6" t="s">
        <v>31</v>
      </c>
      <c r="G14" s="6" t="s">
        <v>31</v>
      </c>
      <c r="H14" s="5">
        <v>250</v>
      </c>
      <c r="I14" s="6" t="s">
        <v>31</v>
      </c>
      <c r="J14" s="5">
        <v>330</v>
      </c>
      <c r="K14" s="6" t="s">
        <v>31</v>
      </c>
      <c r="L14" s="6" t="s">
        <v>31</v>
      </c>
      <c r="M14" s="5">
        <v>180</v>
      </c>
      <c r="N14" s="6" t="s">
        <v>31</v>
      </c>
      <c r="O14" s="5">
        <v>250</v>
      </c>
      <c r="P14" s="6" t="s">
        <v>31</v>
      </c>
    </row>
    <row r="15" spans="1:16" x14ac:dyDescent="0.35">
      <c r="A15" t="s">
        <v>35</v>
      </c>
      <c r="B15" s="5">
        <v>110</v>
      </c>
      <c r="C15" s="5">
        <v>6740</v>
      </c>
      <c r="D15" s="7">
        <v>0.02</v>
      </c>
      <c r="E15" s="5">
        <v>6580</v>
      </c>
      <c r="F15" s="7">
        <v>0.02</v>
      </c>
      <c r="G15" s="5">
        <v>130</v>
      </c>
      <c r="H15" s="5">
        <v>6800</v>
      </c>
      <c r="I15" s="7">
        <v>0.02</v>
      </c>
      <c r="J15" s="5">
        <v>6740</v>
      </c>
      <c r="K15" s="7">
        <v>0.02</v>
      </c>
      <c r="L15" s="5">
        <v>100</v>
      </c>
      <c r="M15" s="5">
        <v>6440</v>
      </c>
      <c r="N15" s="7">
        <v>0.02</v>
      </c>
      <c r="O15" s="5">
        <v>6800</v>
      </c>
      <c r="P15" s="7">
        <v>0.02</v>
      </c>
    </row>
    <row r="16" spans="1:16" x14ac:dyDescent="0.35">
      <c r="A16" t="s">
        <v>80</v>
      </c>
      <c r="B16" s="5">
        <v>10</v>
      </c>
      <c r="C16" s="5">
        <v>820</v>
      </c>
      <c r="D16" s="7">
        <v>0.01</v>
      </c>
      <c r="E16" s="5">
        <v>920</v>
      </c>
      <c r="F16" s="7">
        <v>0.01</v>
      </c>
      <c r="G16" s="6" t="s">
        <v>31</v>
      </c>
      <c r="H16" s="5">
        <v>770</v>
      </c>
      <c r="I16" s="6" t="s">
        <v>31</v>
      </c>
      <c r="J16" s="5">
        <v>820</v>
      </c>
      <c r="K16" s="6" t="s">
        <v>31</v>
      </c>
      <c r="L16" s="6" t="s">
        <v>31</v>
      </c>
      <c r="M16" s="5">
        <v>760</v>
      </c>
      <c r="N16" s="6" t="s">
        <v>31</v>
      </c>
      <c r="O16" s="5">
        <v>770</v>
      </c>
      <c r="P16" s="6" t="s">
        <v>31</v>
      </c>
    </row>
    <row r="17" spans="1:16" x14ac:dyDescent="0.35">
      <c r="A17" t="s">
        <v>36</v>
      </c>
      <c r="B17" s="5">
        <v>30</v>
      </c>
      <c r="C17" s="5">
        <v>4120</v>
      </c>
      <c r="D17" s="7">
        <v>0.01</v>
      </c>
      <c r="E17" s="5">
        <v>3990</v>
      </c>
      <c r="F17" s="7">
        <v>0.01</v>
      </c>
      <c r="G17" s="5">
        <v>30</v>
      </c>
      <c r="H17" s="5">
        <v>4260</v>
      </c>
      <c r="I17" s="7">
        <v>0.01</v>
      </c>
      <c r="J17" s="5">
        <v>4120</v>
      </c>
      <c r="K17" s="7">
        <v>0.01</v>
      </c>
      <c r="L17" s="5">
        <v>30</v>
      </c>
      <c r="M17" s="5">
        <v>4410</v>
      </c>
      <c r="N17" s="7">
        <v>0.01</v>
      </c>
      <c r="O17" s="5">
        <v>4260</v>
      </c>
      <c r="P17" s="7">
        <v>0.01</v>
      </c>
    </row>
    <row r="18" spans="1:16" x14ac:dyDescent="0.35">
      <c r="A18" t="s">
        <v>37</v>
      </c>
      <c r="B18" s="5">
        <v>20</v>
      </c>
      <c r="C18" s="5">
        <v>4740</v>
      </c>
      <c r="D18" s="6" t="s">
        <v>58</v>
      </c>
      <c r="E18" s="5">
        <v>5080</v>
      </c>
      <c r="F18" s="6" t="s">
        <v>58</v>
      </c>
      <c r="G18" s="5">
        <v>10</v>
      </c>
      <c r="H18" s="5">
        <v>4620</v>
      </c>
      <c r="I18" s="6" t="s">
        <v>58</v>
      </c>
      <c r="J18" s="5">
        <v>4740</v>
      </c>
      <c r="K18" s="6" t="s">
        <v>58</v>
      </c>
      <c r="L18" s="5">
        <v>10</v>
      </c>
      <c r="M18" s="5">
        <v>4570</v>
      </c>
      <c r="N18" s="6" t="s">
        <v>58</v>
      </c>
      <c r="O18" s="5">
        <v>4620</v>
      </c>
      <c r="P18" s="6" t="s">
        <v>58</v>
      </c>
    </row>
    <row r="19" spans="1:16" x14ac:dyDescent="0.35">
      <c r="A19" t="s">
        <v>81</v>
      </c>
      <c r="B19" s="5">
        <v>0</v>
      </c>
      <c r="C19" s="5">
        <v>450</v>
      </c>
      <c r="D19" s="7">
        <v>0</v>
      </c>
      <c r="E19" s="5">
        <v>510</v>
      </c>
      <c r="F19" s="7">
        <v>0</v>
      </c>
      <c r="G19" s="6" t="s">
        <v>31</v>
      </c>
      <c r="H19" s="5">
        <v>490</v>
      </c>
      <c r="I19" s="6" t="s">
        <v>31</v>
      </c>
      <c r="J19" s="5">
        <v>450</v>
      </c>
      <c r="K19" s="6" t="s">
        <v>31</v>
      </c>
      <c r="L19" s="6" t="s">
        <v>31</v>
      </c>
      <c r="M19" s="5">
        <v>330</v>
      </c>
      <c r="N19" s="6" t="s">
        <v>31</v>
      </c>
      <c r="O19" s="5">
        <v>490</v>
      </c>
      <c r="P19" s="6" t="s">
        <v>31</v>
      </c>
    </row>
    <row r="20" spans="1:16" x14ac:dyDescent="0.35">
      <c r="A20" t="s">
        <v>38</v>
      </c>
      <c r="B20" s="5">
        <v>40</v>
      </c>
      <c r="C20" s="5">
        <v>2000</v>
      </c>
      <c r="D20" s="7">
        <v>0.02</v>
      </c>
      <c r="E20" s="5">
        <v>2130</v>
      </c>
      <c r="F20" s="7">
        <v>0.02</v>
      </c>
      <c r="G20" s="5">
        <v>30</v>
      </c>
      <c r="H20" s="5">
        <v>1880</v>
      </c>
      <c r="I20" s="7">
        <v>0.01</v>
      </c>
      <c r="J20" s="5">
        <v>2000</v>
      </c>
      <c r="K20" s="7">
        <v>0.01</v>
      </c>
      <c r="L20" s="5">
        <v>20</v>
      </c>
      <c r="M20" s="5">
        <v>1740</v>
      </c>
      <c r="N20" s="7">
        <v>0.01</v>
      </c>
      <c r="O20" s="5">
        <v>1880</v>
      </c>
      <c r="P20" s="7">
        <v>0.01</v>
      </c>
    </row>
    <row r="21" spans="1:16" x14ac:dyDescent="0.35">
      <c r="A21" t="s">
        <v>39</v>
      </c>
      <c r="B21" s="5">
        <v>2420</v>
      </c>
      <c r="C21" s="5">
        <v>49930</v>
      </c>
      <c r="D21" s="7">
        <v>0.05</v>
      </c>
      <c r="E21" s="5">
        <v>50660</v>
      </c>
      <c r="F21" s="7">
        <v>0.05</v>
      </c>
      <c r="G21" s="5">
        <v>1950</v>
      </c>
      <c r="H21" s="5">
        <v>49000</v>
      </c>
      <c r="I21" s="7">
        <v>0.04</v>
      </c>
      <c r="J21" s="5">
        <v>49930</v>
      </c>
      <c r="K21" s="7">
        <v>0.04</v>
      </c>
      <c r="L21" s="5">
        <v>1570</v>
      </c>
      <c r="M21" s="5">
        <v>47740</v>
      </c>
      <c r="N21" s="7">
        <v>0.03</v>
      </c>
      <c r="O21" s="5">
        <v>49000</v>
      </c>
      <c r="P21" s="7">
        <v>0.03</v>
      </c>
    </row>
    <row r="22" spans="1:16" x14ac:dyDescent="0.35">
      <c r="A22" t="s">
        <v>40</v>
      </c>
      <c r="B22" s="5">
        <v>90</v>
      </c>
      <c r="C22" s="5">
        <v>1460</v>
      </c>
      <c r="D22" s="7">
        <v>0.06</v>
      </c>
      <c r="E22" s="5">
        <v>1540</v>
      </c>
      <c r="F22" s="7">
        <v>0.06</v>
      </c>
      <c r="G22" s="5">
        <v>60</v>
      </c>
      <c r="H22" s="5">
        <v>1350</v>
      </c>
      <c r="I22" s="7">
        <v>0.05</v>
      </c>
      <c r="J22" s="5">
        <v>1460</v>
      </c>
      <c r="K22" s="7">
        <v>0.04</v>
      </c>
      <c r="L22" s="5">
        <v>50</v>
      </c>
      <c r="M22" s="5">
        <v>1000</v>
      </c>
      <c r="N22" s="7">
        <v>0.05</v>
      </c>
      <c r="O22" s="5">
        <v>1350</v>
      </c>
      <c r="P22" s="7">
        <v>0.03</v>
      </c>
    </row>
    <row r="23" spans="1:16" x14ac:dyDescent="0.35">
      <c r="A23" t="s">
        <v>41</v>
      </c>
      <c r="B23" s="6" t="s">
        <v>31</v>
      </c>
      <c r="C23" s="5">
        <v>460</v>
      </c>
      <c r="D23" s="6" t="s">
        <v>31</v>
      </c>
      <c r="E23" s="5">
        <v>350</v>
      </c>
      <c r="F23" s="6" t="s">
        <v>31</v>
      </c>
      <c r="G23" s="6" t="s">
        <v>31</v>
      </c>
      <c r="H23" s="5">
        <v>410</v>
      </c>
      <c r="I23" s="6" t="s">
        <v>31</v>
      </c>
      <c r="J23" s="5">
        <v>460</v>
      </c>
      <c r="K23" s="6" t="s">
        <v>31</v>
      </c>
      <c r="L23" s="6" t="s">
        <v>31</v>
      </c>
      <c r="M23" s="5">
        <v>350</v>
      </c>
      <c r="N23" s="6" t="s">
        <v>31</v>
      </c>
      <c r="O23" s="5">
        <v>410</v>
      </c>
      <c r="P23" s="6" t="s">
        <v>31</v>
      </c>
    </row>
    <row r="24" spans="1:16" x14ac:dyDescent="0.35">
      <c r="A24" t="s">
        <v>42</v>
      </c>
      <c r="B24" s="6" t="s">
        <v>31</v>
      </c>
      <c r="C24" s="5">
        <v>620</v>
      </c>
      <c r="D24" s="6" t="s">
        <v>31</v>
      </c>
      <c r="E24" s="5">
        <v>680</v>
      </c>
      <c r="F24" s="6" t="s">
        <v>31</v>
      </c>
      <c r="G24" s="6" t="s">
        <v>31</v>
      </c>
      <c r="H24" s="5">
        <v>630</v>
      </c>
      <c r="I24" s="6" t="s">
        <v>31</v>
      </c>
      <c r="J24" s="5">
        <v>620</v>
      </c>
      <c r="K24" s="6" t="s">
        <v>31</v>
      </c>
      <c r="L24" s="6" t="s">
        <v>31</v>
      </c>
      <c r="M24" s="5">
        <v>580</v>
      </c>
      <c r="N24" s="6" t="s">
        <v>31</v>
      </c>
      <c r="O24" s="5">
        <v>630</v>
      </c>
      <c r="P24" s="6" t="s">
        <v>31</v>
      </c>
    </row>
    <row r="25" spans="1:16" x14ac:dyDescent="0.35">
      <c r="A25" t="s">
        <v>43</v>
      </c>
      <c r="B25" s="5">
        <v>30</v>
      </c>
      <c r="C25" s="5">
        <v>6610</v>
      </c>
      <c r="D25" s="6" t="s">
        <v>58</v>
      </c>
      <c r="E25" s="5">
        <v>6480</v>
      </c>
      <c r="F25" s="6" t="s">
        <v>58</v>
      </c>
      <c r="G25" s="5">
        <v>30</v>
      </c>
      <c r="H25" s="5">
        <v>6820</v>
      </c>
      <c r="I25" s="6" t="s">
        <v>58</v>
      </c>
      <c r="J25" s="5">
        <v>6610</v>
      </c>
      <c r="K25" s="6" t="s">
        <v>58</v>
      </c>
      <c r="L25" s="5">
        <v>20</v>
      </c>
      <c r="M25" s="5">
        <v>6630</v>
      </c>
      <c r="N25" s="6" t="s">
        <v>58</v>
      </c>
      <c r="O25" s="5">
        <v>6820</v>
      </c>
      <c r="P25" s="6" t="s">
        <v>58</v>
      </c>
    </row>
    <row r="26" spans="1:16" x14ac:dyDescent="0.35">
      <c r="A26" t="s">
        <v>44</v>
      </c>
      <c r="B26" s="6" t="s">
        <v>31</v>
      </c>
      <c r="C26" s="5">
        <v>180</v>
      </c>
      <c r="D26" s="6" t="s">
        <v>31</v>
      </c>
      <c r="E26" s="5">
        <v>160</v>
      </c>
      <c r="F26" s="6" t="s">
        <v>31</v>
      </c>
      <c r="G26" s="5">
        <v>0</v>
      </c>
      <c r="H26" s="5">
        <v>120</v>
      </c>
      <c r="I26" s="7">
        <v>0</v>
      </c>
      <c r="J26" s="5">
        <v>180</v>
      </c>
      <c r="K26" s="7">
        <v>0</v>
      </c>
      <c r="L26" s="5">
        <v>0</v>
      </c>
      <c r="M26" s="5">
        <v>140</v>
      </c>
      <c r="N26" s="7">
        <v>0</v>
      </c>
      <c r="O26" s="5">
        <v>120</v>
      </c>
      <c r="P26" s="7">
        <v>0</v>
      </c>
    </row>
    <row r="27" spans="1:16" x14ac:dyDescent="0.35">
      <c r="A27" t="s">
        <v>45</v>
      </c>
      <c r="B27" s="5">
        <v>150</v>
      </c>
      <c r="C27" s="5">
        <v>9900</v>
      </c>
      <c r="D27" s="7">
        <v>0.02</v>
      </c>
      <c r="E27" s="5">
        <v>10060</v>
      </c>
      <c r="F27" s="7">
        <v>0.01</v>
      </c>
      <c r="G27" s="5">
        <v>180</v>
      </c>
      <c r="H27" s="5">
        <v>10340</v>
      </c>
      <c r="I27" s="7">
        <v>0.02</v>
      </c>
      <c r="J27" s="5">
        <v>9900</v>
      </c>
      <c r="K27" s="7">
        <v>0.02</v>
      </c>
      <c r="L27" s="5">
        <v>130</v>
      </c>
      <c r="M27" s="5">
        <v>10270</v>
      </c>
      <c r="N27" s="7">
        <v>0.01</v>
      </c>
      <c r="O27" s="5">
        <v>10340</v>
      </c>
      <c r="P27" s="7">
        <v>0.01</v>
      </c>
    </row>
    <row r="28" spans="1:16" x14ac:dyDescent="0.35">
      <c r="A28" t="s">
        <v>46</v>
      </c>
      <c r="B28" s="6" t="s">
        <v>31</v>
      </c>
      <c r="C28" s="5">
        <v>1520</v>
      </c>
      <c r="D28" s="6" t="s">
        <v>31</v>
      </c>
      <c r="E28" s="5">
        <v>1320</v>
      </c>
      <c r="F28" s="6" t="s">
        <v>31</v>
      </c>
      <c r="G28" s="6" t="s">
        <v>31</v>
      </c>
      <c r="H28" s="5">
        <v>1490</v>
      </c>
      <c r="I28" s="6" t="s">
        <v>31</v>
      </c>
      <c r="J28" s="5">
        <v>1520</v>
      </c>
      <c r="K28" s="6" t="s">
        <v>31</v>
      </c>
      <c r="L28" s="5">
        <v>0</v>
      </c>
      <c r="M28" s="5">
        <v>1500</v>
      </c>
      <c r="N28" s="7">
        <v>0</v>
      </c>
      <c r="O28" s="5">
        <v>1490</v>
      </c>
      <c r="P28" s="7">
        <v>0</v>
      </c>
    </row>
    <row r="29" spans="1:16" x14ac:dyDescent="0.35">
      <c r="A29" t="s">
        <v>47</v>
      </c>
      <c r="B29" s="5">
        <v>160</v>
      </c>
      <c r="C29" s="5">
        <v>5180</v>
      </c>
      <c r="D29" s="7">
        <v>0.03</v>
      </c>
      <c r="E29" s="5">
        <v>5270</v>
      </c>
      <c r="F29" s="7">
        <v>0.03</v>
      </c>
      <c r="G29" s="5">
        <v>110</v>
      </c>
      <c r="H29" s="5">
        <v>5150</v>
      </c>
      <c r="I29" s="7">
        <v>0.02</v>
      </c>
      <c r="J29" s="5">
        <v>5180</v>
      </c>
      <c r="K29" s="7">
        <v>0.02</v>
      </c>
      <c r="L29" s="5">
        <v>60</v>
      </c>
      <c r="M29" s="5">
        <v>4950</v>
      </c>
      <c r="N29" s="7">
        <v>0.01</v>
      </c>
      <c r="O29" s="5">
        <v>5150</v>
      </c>
      <c r="P29" s="7">
        <v>0.01</v>
      </c>
    </row>
    <row r="30" spans="1:16" x14ac:dyDescent="0.35">
      <c r="A30" t="s">
        <v>48</v>
      </c>
      <c r="B30" s="5">
        <v>0</v>
      </c>
      <c r="C30" s="5">
        <v>250</v>
      </c>
      <c r="D30" s="7">
        <v>0</v>
      </c>
      <c r="E30" s="5">
        <v>250</v>
      </c>
      <c r="F30" s="7">
        <v>0</v>
      </c>
      <c r="G30" s="6" t="s">
        <v>31</v>
      </c>
      <c r="H30" s="5">
        <v>230</v>
      </c>
      <c r="I30" s="6" t="s">
        <v>31</v>
      </c>
      <c r="J30" s="5">
        <v>250</v>
      </c>
      <c r="K30" s="6" t="s">
        <v>31</v>
      </c>
      <c r="L30" s="6" t="s">
        <v>31</v>
      </c>
      <c r="M30" s="5">
        <v>210</v>
      </c>
      <c r="N30" s="6" t="s">
        <v>31</v>
      </c>
      <c r="O30" s="5">
        <v>230</v>
      </c>
      <c r="P30" s="6" t="s">
        <v>31</v>
      </c>
    </row>
    <row r="31" spans="1:16" x14ac:dyDescent="0.35">
      <c r="A31" t="s">
        <v>49</v>
      </c>
      <c r="B31" s="5">
        <v>20</v>
      </c>
      <c r="C31" s="5">
        <v>1530</v>
      </c>
      <c r="D31" s="7">
        <v>0.01</v>
      </c>
      <c r="E31" s="5">
        <v>1540</v>
      </c>
      <c r="F31" s="7">
        <v>0.01</v>
      </c>
      <c r="G31" s="6" t="s">
        <v>31</v>
      </c>
      <c r="H31" s="5">
        <v>1650</v>
      </c>
      <c r="I31" s="6" t="s">
        <v>31</v>
      </c>
      <c r="J31" s="5">
        <v>1530</v>
      </c>
      <c r="K31" s="6" t="s">
        <v>31</v>
      </c>
      <c r="L31" s="5">
        <v>10</v>
      </c>
      <c r="M31" s="5">
        <v>1810</v>
      </c>
      <c r="N31" s="7">
        <v>0.01</v>
      </c>
      <c r="O31" s="5">
        <v>1650</v>
      </c>
      <c r="P31" s="7">
        <v>0.01</v>
      </c>
    </row>
    <row r="32" spans="1:16" x14ac:dyDescent="0.35">
      <c r="A32" t="s">
        <v>50</v>
      </c>
      <c r="B32" s="5">
        <v>340</v>
      </c>
      <c r="C32" s="5">
        <v>16250</v>
      </c>
      <c r="D32" s="7">
        <v>0.02</v>
      </c>
      <c r="E32" s="5">
        <v>16550</v>
      </c>
      <c r="F32" s="7">
        <v>0.02</v>
      </c>
      <c r="G32" s="5">
        <v>200</v>
      </c>
      <c r="H32" s="5">
        <v>16270</v>
      </c>
      <c r="I32" s="7">
        <v>0.01</v>
      </c>
      <c r="J32" s="5">
        <v>16250</v>
      </c>
      <c r="K32" s="7">
        <v>0.01</v>
      </c>
      <c r="L32" s="5">
        <v>220</v>
      </c>
      <c r="M32" s="5">
        <v>15730</v>
      </c>
      <c r="N32" s="7">
        <v>0.01</v>
      </c>
      <c r="O32" s="5">
        <v>16270</v>
      </c>
      <c r="P32" s="7">
        <v>0.01</v>
      </c>
    </row>
    <row r="33" spans="1:16" x14ac:dyDescent="0.35">
      <c r="A33" t="s">
        <v>82</v>
      </c>
      <c r="B33" s="5">
        <v>0</v>
      </c>
      <c r="C33" s="6" t="s">
        <v>83</v>
      </c>
      <c r="D33" s="6" t="s">
        <v>83</v>
      </c>
      <c r="E33" s="6" t="s">
        <v>83</v>
      </c>
      <c r="F33" s="6" t="s">
        <v>83</v>
      </c>
      <c r="G33" s="5">
        <v>0</v>
      </c>
      <c r="H33" s="6" t="s">
        <v>83</v>
      </c>
      <c r="I33" s="6" t="s">
        <v>83</v>
      </c>
      <c r="J33" s="6" t="s">
        <v>83</v>
      </c>
      <c r="K33" s="6" t="s">
        <v>83</v>
      </c>
      <c r="L33" s="5">
        <v>0</v>
      </c>
      <c r="M33" s="6" t="s">
        <v>83</v>
      </c>
      <c r="N33" s="6" t="s">
        <v>83</v>
      </c>
      <c r="O33" s="6" t="s">
        <v>83</v>
      </c>
      <c r="P33" s="6" t="s">
        <v>83</v>
      </c>
    </row>
    <row r="34" spans="1:16" x14ac:dyDescent="0.35">
      <c r="A34" t="s">
        <v>84</v>
      </c>
      <c r="B34" s="5">
        <v>0</v>
      </c>
      <c r="C34" s="6" t="s">
        <v>83</v>
      </c>
      <c r="D34" s="6" t="s">
        <v>83</v>
      </c>
      <c r="E34" s="6" t="s">
        <v>83</v>
      </c>
      <c r="F34" s="6" t="s">
        <v>83</v>
      </c>
      <c r="G34" s="5">
        <v>0</v>
      </c>
      <c r="H34" s="6" t="s">
        <v>83</v>
      </c>
      <c r="I34" s="6" t="s">
        <v>83</v>
      </c>
      <c r="J34" s="6" t="s">
        <v>83</v>
      </c>
      <c r="K34" s="6" t="s">
        <v>83</v>
      </c>
      <c r="L34" s="5">
        <v>0</v>
      </c>
      <c r="M34" s="6" t="s">
        <v>83</v>
      </c>
      <c r="N34" s="6" t="s">
        <v>83</v>
      </c>
      <c r="O34" s="6" t="s">
        <v>83</v>
      </c>
      <c r="P34" s="6" t="s">
        <v>83</v>
      </c>
    </row>
    <row r="35" spans="1:16" x14ac:dyDescent="0.35">
      <c r="A35" t="s">
        <v>51</v>
      </c>
      <c r="B35" s="6" t="s">
        <v>31</v>
      </c>
      <c r="C35" s="5">
        <v>330</v>
      </c>
      <c r="D35" s="6" t="s">
        <v>31</v>
      </c>
      <c r="E35" s="5">
        <v>290</v>
      </c>
      <c r="F35" s="6" t="s">
        <v>31</v>
      </c>
      <c r="G35" s="5">
        <v>0</v>
      </c>
      <c r="H35" s="5">
        <v>160</v>
      </c>
      <c r="I35" s="7">
        <v>0</v>
      </c>
      <c r="J35" s="5">
        <v>330</v>
      </c>
      <c r="K35" s="7">
        <v>0</v>
      </c>
      <c r="L35" s="6" t="s">
        <v>31</v>
      </c>
      <c r="M35" s="5">
        <v>260</v>
      </c>
      <c r="N35" s="6" t="s">
        <v>31</v>
      </c>
      <c r="O35" s="5">
        <v>160</v>
      </c>
      <c r="P35" s="6" t="s">
        <v>31</v>
      </c>
    </row>
    <row r="36" spans="1:16" x14ac:dyDescent="0.35">
      <c r="A36" t="s">
        <v>52</v>
      </c>
      <c r="B36" s="5">
        <v>0</v>
      </c>
      <c r="C36" s="5">
        <v>380</v>
      </c>
      <c r="D36" s="7">
        <v>0</v>
      </c>
      <c r="E36" s="5">
        <v>420</v>
      </c>
      <c r="F36" s="7">
        <v>0</v>
      </c>
      <c r="G36" s="5">
        <v>0</v>
      </c>
      <c r="H36" s="5">
        <v>340</v>
      </c>
      <c r="I36" s="7">
        <v>0</v>
      </c>
      <c r="J36" s="5">
        <v>380</v>
      </c>
      <c r="K36" s="7">
        <v>0</v>
      </c>
      <c r="L36" s="5">
        <v>0</v>
      </c>
      <c r="M36" s="5">
        <v>410</v>
      </c>
      <c r="N36" s="7">
        <v>0</v>
      </c>
      <c r="O36" s="5">
        <v>340</v>
      </c>
      <c r="P36" s="7">
        <v>0</v>
      </c>
    </row>
    <row r="37" spans="1:16" x14ac:dyDescent="0.35">
      <c r="A37" t="s">
        <v>25</v>
      </c>
      <c r="B37" s="5">
        <v>3850</v>
      </c>
      <c r="C37" s="5">
        <v>36690</v>
      </c>
      <c r="D37" s="7">
        <v>0.1</v>
      </c>
      <c r="E37" s="5">
        <v>34850</v>
      </c>
      <c r="F37" s="7">
        <v>0.11</v>
      </c>
      <c r="G37" s="5">
        <v>4790</v>
      </c>
      <c r="H37" s="5">
        <v>37560</v>
      </c>
      <c r="I37" s="7">
        <v>0.13</v>
      </c>
      <c r="J37" s="5">
        <v>36690</v>
      </c>
      <c r="K37" s="7">
        <v>0.13</v>
      </c>
      <c r="L37" s="5">
        <v>3890</v>
      </c>
      <c r="M37" s="5">
        <v>38320</v>
      </c>
      <c r="N37" s="7">
        <v>0.1</v>
      </c>
      <c r="O37" s="5">
        <v>37560</v>
      </c>
      <c r="P37" s="7">
        <v>0.1</v>
      </c>
    </row>
    <row r="38" spans="1:16" x14ac:dyDescent="0.35">
      <c r="A38" t="s">
        <v>53</v>
      </c>
      <c r="B38" s="5">
        <v>20</v>
      </c>
      <c r="C38" s="5">
        <v>1360</v>
      </c>
      <c r="D38" s="7">
        <v>0.01</v>
      </c>
      <c r="E38" s="5">
        <v>1400</v>
      </c>
      <c r="F38" s="7">
        <v>0.01</v>
      </c>
      <c r="G38" s="5">
        <v>10</v>
      </c>
      <c r="H38" s="5">
        <v>1300</v>
      </c>
      <c r="I38" s="7">
        <v>0.01</v>
      </c>
      <c r="J38" s="5">
        <v>1360</v>
      </c>
      <c r="K38" s="7">
        <v>0.01</v>
      </c>
      <c r="L38" s="6" t="s">
        <v>31</v>
      </c>
      <c r="M38" s="5">
        <v>1100</v>
      </c>
      <c r="N38" s="6" t="s">
        <v>31</v>
      </c>
      <c r="O38" s="5">
        <v>1300</v>
      </c>
      <c r="P38" s="6" t="s">
        <v>31</v>
      </c>
    </row>
    <row r="39" spans="1:16" x14ac:dyDescent="0.35">
      <c r="A39" t="s">
        <v>54</v>
      </c>
      <c r="B39" s="5">
        <v>240</v>
      </c>
      <c r="C39" s="5">
        <v>12960</v>
      </c>
      <c r="D39" s="7">
        <v>0.02</v>
      </c>
      <c r="E39" s="5">
        <v>12540</v>
      </c>
      <c r="F39" s="7">
        <v>0.02</v>
      </c>
      <c r="G39" s="5">
        <v>240</v>
      </c>
      <c r="H39" s="5">
        <v>13750</v>
      </c>
      <c r="I39" s="7">
        <v>0.02</v>
      </c>
      <c r="J39" s="5">
        <v>12960</v>
      </c>
      <c r="K39" s="7">
        <v>0.02</v>
      </c>
      <c r="L39" s="5">
        <v>230</v>
      </c>
      <c r="M39" s="5">
        <v>13660</v>
      </c>
      <c r="N39" s="7">
        <v>0.02</v>
      </c>
      <c r="O39" s="5">
        <v>13750</v>
      </c>
      <c r="P39" s="7">
        <v>0.02</v>
      </c>
    </row>
    <row r="40" spans="1:16" x14ac:dyDescent="0.35">
      <c r="A40" t="s">
        <v>55</v>
      </c>
      <c r="B40" s="5">
        <v>50</v>
      </c>
      <c r="C40" s="5">
        <v>7730</v>
      </c>
      <c r="D40" s="7">
        <v>0.01</v>
      </c>
      <c r="E40" s="5">
        <v>8090</v>
      </c>
      <c r="F40" s="7">
        <v>0.01</v>
      </c>
      <c r="G40" s="5">
        <v>40</v>
      </c>
      <c r="H40" s="5">
        <v>7560</v>
      </c>
      <c r="I40" s="7">
        <v>0.01</v>
      </c>
      <c r="J40" s="5">
        <v>7730</v>
      </c>
      <c r="K40" s="6" t="s">
        <v>58</v>
      </c>
      <c r="L40" s="5">
        <v>50</v>
      </c>
      <c r="M40" s="5">
        <v>7680</v>
      </c>
      <c r="N40" s="7">
        <v>0.01</v>
      </c>
      <c r="O40" s="5">
        <v>7560</v>
      </c>
      <c r="P40" s="7">
        <v>0.01</v>
      </c>
    </row>
    <row r="41" spans="1:16" x14ac:dyDescent="0.35">
      <c r="A41" t="s">
        <v>56</v>
      </c>
      <c r="B41" s="6" t="s">
        <v>31</v>
      </c>
      <c r="C41" s="5">
        <v>1480</v>
      </c>
      <c r="D41" s="6" t="s">
        <v>31</v>
      </c>
      <c r="E41" s="5">
        <v>1420</v>
      </c>
      <c r="F41" s="6" t="s">
        <v>31</v>
      </c>
      <c r="G41" s="6" t="s">
        <v>31</v>
      </c>
      <c r="H41" s="5">
        <v>1420</v>
      </c>
      <c r="I41" s="6" t="s">
        <v>31</v>
      </c>
      <c r="J41" s="5">
        <v>1480</v>
      </c>
      <c r="K41" s="6" t="s">
        <v>31</v>
      </c>
      <c r="L41" s="6" t="s">
        <v>31</v>
      </c>
      <c r="M41" s="5">
        <v>1350</v>
      </c>
      <c r="N41" s="6" t="s">
        <v>31</v>
      </c>
      <c r="O41" s="5">
        <v>1420</v>
      </c>
      <c r="P41" s="6" t="s">
        <v>31</v>
      </c>
    </row>
    <row r="42" spans="1:16" x14ac:dyDescent="0.35">
      <c r="A42" t="s">
        <v>85</v>
      </c>
      <c r="B42" s="6" t="s">
        <v>31</v>
      </c>
      <c r="C42" s="5">
        <v>260</v>
      </c>
      <c r="D42" s="6" t="s">
        <v>31</v>
      </c>
      <c r="E42" s="5">
        <v>250</v>
      </c>
      <c r="F42" s="6" t="s">
        <v>31</v>
      </c>
      <c r="G42" s="6" t="s">
        <v>31</v>
      </c>
      <c r="H42" s="5">
        <v>250</v>
      </c>
      <c r="I42" s="6" t="s">
        <v>31</v>
      </c>
      <c r="J42" s="5">
        <v>260</v>
      </c>
      <c r="K42" s="6" t="s">
        <v>31</v>
      </c>
      <c r="L42" s="6" t="s">
        <v>31</v>
      </c>
      <c r="M42" s="5">
        <v>280</v>
      </c>
      <c r="N42" s="6" t="s">
        <v>31</v>
      </c>
      <c r="O42" s="5">
        <v>250</v>
      </c>
      <c r="P42" s="6" t="s">
        <v>31</v>
      </c>
    </row>
    <row r="43" spans="1:16" x14ac:dyDescent="0.35">
      <c r="A43" t="s">
        <v>59</v>
      </c>
      <c r="B43" s="5">
        <v>110</v>
      </c>
      <c r="C43" s="5">
        <v>20350</v>
      </c>
      <c r="D43" s="7">
        <v>0.01</v>
      </c>
      <c r="E43" s="5">
        <v>21330</v>
      </c>
      <c r="F43" s="7">
        <v>0.01</v>
      </c>
      <c r="G43" s="5">
        <v>70</v>
      </c>
      <c r="H43" s="5">
        <v>20020</v>
      </c>
      <c r="I43" s="6" t="s">
        <v>58</v>
      </c>
      <c r="J43" s="5">
        <v>20350</v>
      </c>
      <c r="K43" s="6" t="s">
        <v>58</v>
      </c>
      <c r="L43" s="5">
        <v>80</v>
      </c>
      <c r="M43" s="5">
        <v>19180</v>
      </c>
      <c r="N43" s="6" t="s">
        <v>58</v>
      </c>
      <c r="O43" s="5">
        <v>20020</v>
      </c>
      <c r="P43" s="6" t="s">
        <v>58</v>
      </c>
    </row>
    <row r="44" spans="1:16" x14ac:dyDescent="0.35">
      <c r="A44" t="s">
        <v>60</v>
      </c>
      <c r="B44" s="5">
        <v>390</v>
      </c>
      <c r="C44" s="5">
        <v>13350</v>
      </c>
      <c r="D44" s="7">
        <v>0.03</v>
      </c>
      <c r="E44" s="5">
        <v>13680</v>
      </c>
      <c r="F44" s="7">
        <v>0.03</v>
      </c>
      <c r="G44" s="5">
        <v>410</v>
      </c>
      <c r="H44" s="5">
        <v>13240</v>
      </c>
      <c r="I44" s="7">
        <v>0.03</v>
      </c>
      <c r="J44" s="5">
        <v>13350</v>
      </c>
      <c r="K44" s="7">
        <v>0.03</v>
      </c>
      <c r="L44" s="5">
        <v>420</v>
      </c>
      <c r="M44" s="5">
        <v>13210</v>
      </c>
      <c r="N44" s="7">
        <v>0.03</v>
      </c>
      <c r="O44" s="5">
        <v>13240</v>
      </c>
      <c r="P44" s="7">
        <v>0.03</v>
      </c>
    </row>
    <row r="45" spans="1:16" x14ac:dyDescent="0.35">
      <c r="A45" t="s">
        <v>86</v>
      </c>
      <c r="B45" s="6" t="s">
        <v>31</v>
      </c>
      <c r="C45" s="5">
        <v>1250</v>
      </c>
      <c r="D45" s="6" t="s">
        <v>31</v>
      </c>
      <c r="E45" s="5">
        <v>1270</v>
      </c>
      <c r="F45" s="6" t="s">
        <v>31</v>
      </c>
      <c r="G45" s="6" t="s">
        <v>31</v>
      </c>
      <c r="H45" s="5">
        <v>1280</v>
      </c>
      <c r="I45" s="6" t="s">
        <v>31</v>
      </c>
      <c r="J45" s="5">
        <v>1250</v>
      </c>
      <c r="K45" s="6" t="s">
        <v>31</v>
      </c>
      <c r="L45" s="6" t="s">
        <v>31</v>
      </c>
      <c r="M45" s="5">
        <v>1470</v>
      </c>
      <c r="N45" s="6" t="s">
        <v>31</v>
      </c>
      <c r="O45" s="5">
        <v>1280</v>
      </c>
      <c r="P45" s="6" t="s">
        <v>31</v>
      </c>
    </row>
    <row r="46" spans="1:16" x14ac:dyDescent="0.35">
      <c r="A46" t="s">
        <v>61</v>
      </c>
      <c r="B46" s="5">
        <v>30</v>
      </c>
      <c r="C46" s="5">
        <v>8070</v>
      </c>
      <c r="D46" s="6" t="s">
        <v>58</v>
      </c>
      <c r="E46" s="5">
        <v>8420</v>
      </c>
      <c r="F46" s="6" t="s">
        <v>58</v>
      </c>
      <c r="G46" s="5">
        <v>30</v>
      </c>
      <c r="H46" s="5">
        <v>7460</v>
      </c>
      <c r="I46" s="6" t="s">
        <v>58</v>
      </c>
      <c r="J46" s="5">
        <v>8070</v>
      </c>
      <c r="K46" s="6" t="s">
        <v>58</v>
      </c>
      <c r="L46" s="5">
        <v>30</v>
      </c>
      <c r="M46" s="5">
        <v>6890</v>
      </c>
      <c r="N46" s="6" t="s">
        <v>58</v>
      </c>
      <c r="O46" s="5">
        <v>7460</v>
      </c>
      <c r="P46" s="6" t="s">
        <v>58</v>
      </c>
    </row>
    <row r="47" spans="1:16" x14ac:dyDescent="0.35">
      <c r="A47" t="s">
        <v>62</v>
      </c>
      <c r="B47" s="6" t="s">
        <v>31</v>
      </c>
      <c r="C47" s="5">
        <v>760</v>
      </c>
      <c r="D47" s="6" t="s">
        <v>31</v>
      </c>
      <c r="E47" s="5">
        <v>820</v>
      </c>
      <c r="F47" s="6" t="s">
        <v>31</v>
      </c>
      <c r="G47" s="6" t="s">
        <v>31</v>
      </c>
      <c r="H47" s="5">
        <v>690</v>
      </c>
      <c r="I47" s="6" t="s">
        <v>31</v>
      </c>
      <c r="J47" s="5">
        <v>760</v>
      </c>
      <c r="K47" s="6" t="s">
        <v>31</v>
      </c>
      <c r="L47" s="6" t="s">
        <v>31</v>
      </c>
      <c r="M47" s="5">
        <v>570</v>
      </c>
      <c r="N47" s="6" t="s">
        <v>31</v>
      </c>
      <c r="O47" s="5">
        <v>690</v>
      </c>
      <c r="P47" s="6" t="s">
        <v>31</v>
      </c>
    </row>
    <row r="48" spans="1:16" x14ac:dyDescent="0.35">
      <c r="A48" t="s">
        <v>63</v>
      </c>
      <c r="B48" s="6" t="s">
        <v>31</v>
      </c>
      <c r="C48" s="5">
        <v>1780</v>
      </c>
      <c r="D48" s="6" t="s">
        <v>31</v>
      </c>
      <c r="E48" s="5">
        <v>1750</v>
      </c>
      <c r="F48" s="6" t="s">
        <v>31</v>
      </c>
      <c r="G48" s="6" t="s">
        <v>31</v>
      </c>
      <c r="H48" s="5">
        <v>1710</v>
      </c>
      <c r="I48" s="6" t="s">
        <v>31</v>
      </c>
      <c r="J48" s="5">
        <v>1780</v>
      </c>
      <c r="K48" s="6" t="s">
        <v>31</v>
      </c>
      <c r="L48" s="6" t="s">
        <v>31</v>
      </c>
      <c r="M48" s="5">
        <v>1620</v>
      </c>
      <c r="N48" s="6" t="s">
        <v>31</v>
      </c>
      <c r="O48" s="5">
        <v>1710</v>
      </c>
      <c r="P48" s="6" t="s">
        <v>31</v>
      </c>
    </row>
    <row r="49" spans="1:16" x14ac:dyDescent="0.35">
      <c r="A49" t="s">
        <v>64</v>
      </c>
      <c r="B49" s="5">
        <v>60</v>
      </c>
      <c r="C49" s="5">
        <v>8370</v>
      </c>
      <c r="D49" s="7">
        <v>0.01</v>
      </c>
      <c r="E49" s="5">
        <v>9040</v>
      </c>
      <c r="F49" s="7">
        <v>0.01</v>
      </c>
      <c r="G49" s="5">
        <v>30</v>
      </c>
      <c r="H49" s="5">
        <v>7960</v>
      </c>
      <c r="I49" s="6" t="s">
        <v>58</v>
      </c>
      <c r="J49" s="5">
        <v>8370</v>
      </c>
      <c r="K49" s="6" t="s">
        <v>58</v>
      </c>
      <c r="L49" s="5">
        <v>30</v>
      </c>
      <c r="M49" s="5">
        <v>7260</v>
      </c>
      <c r="N49" s="6" t="s">
        <v>58</v>
      </c>
      <c r="O49" s="5">
        <v>7960</v>
      </c>
      <c r="P49" s="6" t="s">
        <v>58</v>
      </c>
    </row>
    <row r="50" spans="1:16" x14ac:dyDescent="0.35">
      <c r="A50" t="s">
        <v>87</v>
      </c>
      <c r="B50" s="6" t="s">
        <v>31</v>
      </c>
      <c r="C50" s="5">
        <v>1090</v>
      </c>
      <c r="D50" s="6" t="s">
        <v>31</v>
      </c>
      <c r="E50" s="5">
        <v>960</v>
      </c>
      <c r="F50" s="6" t="s">
        <v>31</v>
      </c>
      <c r="G50" s="6" t="s">
        <v>31</v>
      </c>
      <c r="H50" s="5">
        <v>1140</v>
      </c>
      <c r="I50" s="6" t="s">
        <v>31</v>
      </c>
      <c r="J50" s="5">
        <v>1090</v>
      </c>
      <c r="K50" s="6" t="s">
        <v>31</v>
      </c>
      <c r="L50" s="6" t="s">
        <v>31</v>
      </c>
      <c r="M50" s="5">
        <v>1010</v>
      </c>
      <c r="N50" s="6" t="s">
        <v>31</v>
      </c>
      <c r="O50" s="5">
        <v>1140</v>
      </c>
      <c r="P50" s="6" t="s">
        <v>31</v>
      </c>
    </row>
    <row r="51" spans="1:16" x14ac:dyDescent="0.35">
      <c r="A51" t="s">
        <v>65</v>
      </c>
      <c r="B51" s="5">
        <v>30</v>
      </c>
      <c r="C51" s="5">
        <v>2490</v>
      </c>
      <c r="D51" s="7">
        <v>0.01</v>
      </c>
      <c r="E51" s="5">
        <v>2500</v>
      </c>
      <c r="F51" s="7">
        <v>0.01</v>
      </c>
      <c r="G51" s="5">
        <v>30</v>
      </c>
      <c r="H51" s="5">
        <v>2400</v>
      </c>
      <c r="I51" s="7">
        <v>0.01</v>
      </c>
      <c r="J51" s="5">
        <v>2490</v>
      </c>
      <c r="K51" s="7">
        <v>0.01</v>
      </c>
      <c r="L51" s="5">
        <v>30</v>
      </c>
      <c r="M51" s="5">
        <v>2350</v>
      </c>
      <c r="N51" s="7">
        <v>0.01</v>
      </c>
      <c r="O51" s="5">
        <v>2400</v>
      </c>
      <c r="P51" s="7">
        <v>0.01</v>
      </c>
    </row>
    <row r="52" spans="1:16" x14ac:dyDescent="0.35">
      <c r="A52" t="s">
        <v>88</v>
      </c>
      <c r="B52" s="6" t="s">
        <v>31</v>
      </c>
      <c r="C52" s="5">
        <v>260</v>
      </c>
      <c r="D52" s="6" t="s">
        <v>31</v>
      </c>
      <c r="E52" s="5">
        <v>240</v>
      </c>
      <c r="F52" s="6" t="s">
        <v>31</v>
      </c>
      <c r="G52" s="6" t="s">
        <v>31</v>
      </c>
      <c r="H52" s="5">
        <v>240</v>
      </c>
      <c r="I52" s="6" t="s">
        <v>31</v>
      </c>
      <c r="J52" s="5">
        <v>260</v>
      </c>
      <c r="K52" s="6" t="s">
        <v>31</v>
      </c>
      <c r="L52" s="6" t="s">
        <v>31</v>
      </c>
      <c r="M52" s="5">
        <v>280</v>
      </c>
      <c r="N52" s="6" t="s">
        <v>31</v>
      </c>
      <c r="O52" s="5">
        <v>240</v>
      </c>
      <c r="P52" s="6" t="s">
        <v>31</v>
      </c>
    </row>
    <row r="53" spans="1:16" x14ac:dyDescent="0.35">
      <c r="A53" t="s">
        <v>67</v>
      </c>
      <c r="B53" s="5">
        <v>60</v>
      </c>
      <c r="C53" s="5">
        <v>6520</v>
      </c>
      <c r="D53" s="7">
        <v>0.01</v>
      </c>
      <c r="E53" s="5">
        <v>6780</v>
      </c>
      <c r="F53" s="7">
        <v>0.01</v>
      </c>
      <c r="G53" s="5">
        <v>50</v>
      </c>
      <c r="H53" s="5">
        <v>5900</v>
      </c>
      <c r="I53" s="7">
        <v>0.01</v>
      </c>
      <c r="J53" s="5">
        <v>6520</v>
      </c>
      <c r="K53" s="7">
        <v>0.01</v>
      </c>
      <c r="L53" s="5">
        <v>30</v>
      </c>
      <c r="M53" s="5">
        <v>5760</v>
      </c>
      <c r="N53" s="7">
        <v>0.01</v>
      </c>
      <c r="O53" s="5">
        <v>5900</v>
      </c>
      <c r="P53" s="7">
        <v>0.01</v>
      </c>
    </row>
    <row r="54" spans="1:16" x14ac:dyDescent="0.35">
      <c r="A54" t="s">
        <v>68</v>
      </c>
      <c r="B54" s="5">
        <v>0</v>
      </c>
      <c r="C54" s="5">
        <v>100</v>
      </c>
      <c r="D54" s="7">
        <v>0</v>
      </c>
      <c r="E54" s="5">
        <v>110</v>
      </c>
      <c r="F54" s="7">
        <v>0</v>
      </c>
      <c r="G54" s="6" t="s">
        <v>31</v>
      </c>
      <c r="H54" s="5">
        <v>100</v>
      </c>
      <c r="I54" s="6" t="s">
        <v>31</v>
      </c>
      <c r="J54" s="5">
        <v>100</v>
      </c>
      <c r="K54" s="6" t="s">
        <v>31</v>
      </c>
      <c r="L54" s="6" t="s">
        <v>31</v>
      </c>
      <c r="M54" s="5">
        <v>70</v>
      </c>
      <c r="N54" s="6" t="s">
        <v>31</v>
      </c>
      <c r="O54" s="5">
        <v>100</v>
      </c>
      <c r="P54" s="6" t="s">
        <v>31</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2"/>
  <sheetViews>
    <sheetView workbookViewId="0"/>
  </sheetViews>
  <sheetFormatPr defaultColWidth="11.07421875" defaultRowHeight="15.5" x14ac:dyDescent="0.35"/>
  <cols>
    <col min="1" max="2" width="43.69140625" customWidth="1"/>
    <col min="3" max="3" width="40.69140625" customWidth="1"/>
    <col min="4" max="4" width="35.69140625" customWidth="1"/>
    <col min="5" max="5" width="36.69140625" customWidth="1"/>
    <col min="6" max="6" width="31.69140625" customWidth="1"/>
    <col min="7" max="7" width="41.69140625" customWidth="1"/>
    <col min="8" max="8" width="40.69140625" customWidth="1"/>
    <col min="9" max="9" width="35.69140625" customWidth="1"/>
    <col min="10" max="10" width="36.69140625" customWidth="1"/>
    <col min="11" max="11" width="31.69140625" customWidth="1"/>
    <col min="12" max="12" width="41.69140625" customWidth="1"/>
    <col min="13" max="13" width="40.69140625" customWidth="1"/>
    <col min="14" max="14" width="35.69140625" customWidth="1"/>
    <col min="15" max="15" width="36.69140625" customWidth="1"/>
    <col min="16" max="16" width="31.69140625" customWidth="1"/>
    <col min="17" max="17" width="41.69140625" customWidth="1"/>
  </cols>
  <sheetData>
    <row r="1" spans="1:17" ht="30" customHeight="1" x14ac:dyDescent="0.35">
      <c r="A1" s="1" t="s">
        <v>189</v>
      </c>
    </row>
    <row r="2" spans="1:17" x14ac:dyDescent="0.35">
      <c r="A2" t="s">
        <v>133</v>
      </c>
    </row>
    <row r="3" spans="1:17" x14ac:dyDescent="0.35">
      <c r="A3" t="s">
        <v>136</v>
      </c>
    </row>
    <row r="4" spans="1:17" x14ac:dyDescent="0.35">
      <c r="A4" s="4" t="s">
        <v>7</v>
      </c>
      <c r="B4" s="4" t="s">
        <v>89</v>
      </c>
      <c r="C4" s="4" t="s">
        <v>8</v>
      </c>
      <c r="D4" s="4" t="s">
        <v>16</v>
      </c>
      <c r="E4" s="4" t="s">
        <v>10</v>
      </c>
      <c r="F4" s="4" t="s">
        <v>90</v>
      </c>
      <c r="G4" s="4" t="s">
        <v>12</v>
      </c>
      <c r="H4" s="4" t="s">
        <v>13</v>
      </c>
      <c r="I4" s="4" t="s">
        <v>21</v>
      </c>
      <c r="J4" s="4" t="s">
        <v>15</v>
      </c>
      <c r="K4" s="4" t="s">
        <v>91</v>
      </c>
      <c r="L4" s="4" t="s">
        <v>17</v>
      </c>
      <c r="M4" s="4" t="s">
        <v>18</v>
      </c>
      <c r="N4" s="4" t="s">
        <v>76</v>
      </c>
      <c r="O4" s="4" t="s">
        <v>20</v>
      </c>
      <c r="P4" s="4" t="s">
        <v>92</v>
      </c>
      <c r="Q4" s="4" t="s">
        <v>22</v>
      </c>
    </row>
    <row r="5" spans="1:17" x14ac:dyDescent="0.35">
      <c r="A5" t="s">
        <v>79</v>
      </c>
      <c r="B5" t="s">
        <v>79</v>
      </c>
      <c r="C5" s="5">
        <v>370</v>
      </c>
      <c r="D5" s="5">
        <v>760</v>
      </c>
      <c r="E5" s="7">
        <v>0.48</v>
      </c>
      <c r="F5" s="5">
        <v>1280</v>
      </c>
      <c r="G5" s="7">
        <v>0.28999999999999998</v>
      </c>
      <c r="H5" s="5">
        <v>370</v>
      </c>
      <c r="I5" s="5">
        <v>800</v>
      </c>
      <c r="J5" s="7">
        <v>0.46</v>
      </c>
      <c r="K5" s="5">
        <v>1150</v>
      </c>
      <c r="L5" s="7">
        <v>0.32</v>
      </c>
      <c r="M5" s="5">
        <v>390</v>
      </c>
      <c r="N5" s="5">
        <v>860</v>
      </c>
      <c r="O5" s="7">
        <v>0.46</v>
      </c>
      <c r="P5" s="5">
        <v>1230</v>
      </c>
      <c r="Q5" s="7">
        <v>0.32</v>
      </c>
    </row>
    <row r="6" spans="1:17" x14ac:dyDescent="0.35">
      <c r="A6" t="s">
        <v>23</v>
      </c>
      <c r="B6" t="s">
        <v>23</v>
      </c>
      <c r="C6" s="5">
        <v>2020</v>
      </c>
      <c r="D6" s="5">
        <v>5180</v>
      </c>
      <c r="E6" s="7">
        <v>0.39</v>
      </c>
      <c r="F6" s="5">
        <v>5250</v>
      </c>
      <c r="G6" s="7">
        <v>0.38</v>
      </c>
      <c r="H6" s="5">
        <v>1900</v>
      </c>
      <c r="I6" s="5">
        <v>5470</v>
      </c>
      <c r="J6" s="7">
        <v>0.35</v>
      </c>
      <c r="K6" s="5">
        <v>4590</v>
      </c>
      <c r="L6" s="7">
        <v>0.41</v>
      </c>
      <c r="M6" s="5">
        <v>1870</v>
      </c>
      <c r="N6" s="5">
        <v>5420</v>
      </c>
      <c r="O6" s="7">
        <v>0.34</v>
      </c>
      <c r="P6" s="5">
        <v>4320</v>
      </c>
      <c r="Q6" s="7">
        <v>0.43</v>
      </c>
    </row>
    <row r="7" spans="1:17" x14ac:dyDescent="0.35">
      <c r="A7" t="s">
        <v>24</v>
      </c>
      <c r="B7" t="s">
        <v>24</v>
      </c>
      <c r="C7" s="5">
        <v>2880</v>
      </c>
      <c r="D7" s="5">
        <v>24290</v>
      </c>
      <c r="E7" s="7">
        <v>0.12</v>
      </c>
      <c r="F7" s="5">
        <v>4680</v>
      </c>
      <c r="G7" s="7">
        <v>0.62</v>
      </c>
      <c r="H7" s="5">
        <v>1790</v>
      </c>
      <c r="I7" s="5">
        <v>19030</v>
      </c>
      <c r="J7" s="7">
        <v>0.09</v>
      </c>
      <c r="K7" s="5">
        <v>3000</v>
      </c>
      <c r="L7" s="7">
        <v>0.6</v>
      </c>
      <c r="M7" s="5">
        <v>1000</v>
      </c>
      <c r="N7" s="5">
        <v>14320</v>
      </c>
      <c r="O7" s="7">
        <v>7.0000000000000007E-2</v>
      </c>
      <c r="P7" s="5">
        <v>1610</v>
      </c>
      <c r="Q7" s="7">
        <v>0.62</v>
      </c>
    </row>
    <row r="8" spans="1:17" x14ac:dyDescent="0.35">
      <c r="A8" t="s">
        <v>24</v>
      </c>
      <c r="B8" t="s">
        <v>25</v>
      </c>
      <c r="C8" s="5">
        <v>4800</v>
      </c>
      <c r="D8" s="5">
        <v>24290</v>
      </c>
      <c r="E8" s="7">
        <v>0.2</v>
      </c>
      <c r="F8" s="5">
        <v>19770</v>
      </c>
      <c r="G8" s="7">
        <v>0.24</v>
      </c>
      <c r="H8" s="5">
        <v>3800</v>
      </c>
      <c r="I8" s="5">
        <v>19030</v>
      </c>
      <c r="J8" s="7">
        <v>0.2</v>
      </c>
      <c r="K8" s="5">
        <v>18520</v>
      </c>
      <c r="L8" s="7">
        <v>0.2</v>
      </c>
      <c r="M8" s="5">
        <v>2510</v>
      </c>
      <c r="N8" s="5">
        <v>14320</v>
      </c>
      <c r="O8" s="7">
        <v>0.18</v>
      </c>
      <c r="P8" s="5">
        <v>18750</v>
      </c>
      <c r="Q8" s="7">
        <v>0.13</v>
      </c>
    </row>
    <row r="9" spans="1:17" x14ac:dyDescent="0.35">
      <c r="A9" t="s">
        <v>26</v>
      </c>
      <c r="B9" t="s">
        <v>26</v>
      </c>
      <c r="C9" s="5">
        <v>4640</v>
      </c>
      <c r="D9" s="5">
        <v>10340</v>
      </c>
      <c r="E9" s="7">
        <v>0.45</v>
      </c>
      <c r="F9" s="5">
        <v>5870</v>
      </c>
      <c r="G9" s="7">
        <v>0.79</v>
      </c>
      <c r="H9" s="5">
        <v>4750</v>
      </c>
      <c r="I9" s="5">
        <v>10280</v>
      </c>
      <c r="J9" s="7">
        <v>0.46</v>
      </c>
      <c r="K9" s="5">
        <v>5950</v>
      </c>
      <c r="L9" s="7">
        <v>0.8</v>
      </c>
      <c r="M9" s="5">
        <v>4710</v>
      </c>
      <c r="N9" s="5">
        <v>10090</v>
      </c>
      <c r="O9" s="7">
        <v>0.47</v>
      </c>
      <c r="P9" s="5">
        <v>5890</v>
      </c>
      <c r="Q9" s="7">
        <v>0.8</v>
      </c>
    </row>
    <row r="10" spans="1:17" x14ac:dyDescent="0.35">
      <c r="A10" t="s">
        <v>26</v>
      </c>
      <c r="B10" t="s">
        <v>93</v>
      </c>
      <c r="C10" s="5">
        <v>510</v>
      </c>
      <c r="D10" s="5">
        <v>10340</v>
      </c>
      <c r="E10" s="7">
        <v>0.05</v>
      </c>
      <c r="F10" s="5">
        <v>2920</v>
      </c>
      <c r="G10" s="7">
        <v>0.17</v>
      </c>
      <c r="H10" s="5">
        <v>540</v>
      </c>
      <c r="I10" s="5">
        <v>10280</v>
      </c>
      <c r="J10" s="7">
        <v>0.05</v>
      </c>
      <c r="K10" s="5">
        <v>2750</v>
      </c>
      <c r="L10" s="7">
        <v>0.2</v>
      </c>
      <c r="M10" s="5">
        <v>510</v>
      </c>
      <c r="N10" s="5">
        <v>10090</v>
      </c>
      <c r="O10" s="7">
        <v>0.05</v>
      </c>
      <c r="P10" s="5">
        <v>2670</v>
      </c>
      <c r="Q10" s="7">
        <v>0.19</v>
      </c>
    </row>
    <row r="11" spans="1:17" x14ac:dyDescent="0.35">
      <c r="A11" t="s">
        <v>27</v>
      </c>
      <c r="B11" t="s">
        <v>27</v>
      </c>
      <c r="C11" s="5">
        <v>5350</v>
      </c>
      <c r="D11" s="5">
        <v>22350</v>
      </c>
      <c r="E11" s="7">
        <v>0.24</v>
      </c>
      <c r="F11" s="5">
        <v>7010</v>
      </c>
      <c r="G11" s="7">
        <v>0.76</v>
      </c>
      <c r="H11" s="5">
        <v>5720</v>
      </c>
      <c r="I11" s="5">
        <v>22940</v>
      </c>
      <c r="J11" s="7">
        <v>0.25</v>
      </c>
      <c r="K11" s="5">
        <v>7130</v>
      </c>
      <c r="L11" s="7">
        <v>0.8</v>
      </c>
      <c r="M11" s="5">
        <v>5610</v>
      </c>
      <c r="N11" s="5">
        <v>22580</v>
      </c>
      <c r="O11" s="7">
        <v>0.25</v>
      </c>
      <c r="P11" s="5">
        <v>7070</v>
      </c>
      <c r="Q11" s="7">
        <v>0.79</v>
      </c>
    </row>
    <row r="12" spans="1:17" x14ac:dyDescent="0.35">
      <c r="A12" t="s">
        <v>27</v>
      </c>
      <c r="B12" t="s">
        <v>94</v>
      </c>
      <c r="C12" s="5">
        <v>5420</v>
      </c>
      <c r="D12" s="5">
        <v>22350</v>
      </c>
      <c r="E12" s="7">
        <v>0.24</v>
      </c>
      <c r="F12" s="5">
        <v>7320</v>
      </c>
      <c r="G12" s="7">
        <v>0.74</v>
      </c>
      <c r="H12" s="5">
        <v>5850</v>
      </c>
      <c r="I12" s="5">
        <v>22940</v>
      </c>
      <c r="J12" s="7">
        <v>0.26</v>
      </c>
      <c r="K12" s="5">
        <v>7450</v>
      </c>
      <c r="L12" s="7">
        <v>0.79</v>
      </c>
      <c r="M12" s="5">
        <v>5500</v>
      </c>
      <c r="N12" s="5">
        <v>22580</v>
      </c>
      <c r="O12" s="7">
        <v>0.24</v>
      </c>
      <c r="P12" s="5">
        <v>7040</v>
      </c>
      <c r="Q12" s="7">
        <v>0.78</v>
      </c>
    </row>
    <row r="13" spans="1:17" x14ac:dyDescent="0.35">
      <c r="A13" t="s">
        <v>29</v>
      </c>
      <c r="B13" t="s">
        <v>29</v>
      </c>
      <c r="C13" s="5">
        <v>5040</v>
      </c>
      <c r="D13" s="5">
        <v>9910</v>
      </c>
      <c r="E13" s="7">
        <v>0.51</v>
      </c>
      <c r="F13" s="5">
        <v>10190</v>
      </c>
      <c r="G13" s="7">
        <v>0.49</v>
      </c>
      <c r="H13" s="5">
        <v>4710</v>
      </c>
      <c r="I13" s="5">
        <v>9930</v>
      </c>
      <c r="J13" s="7">
        <v>0.47</v>
      </c>
      <c r="K13" s="5">
        <v>9510</v>
      </c>
      <c r="L13" s="7">
        <v>0.5</v>
      </c>
      <c r="M13" s="5">
        <v>4270</v>
      </c>
      <c r="N13" s="5">
        <v>8920</v>
      </c>
      <c r="O13" s="7">
        <v>0.48</v>
      </c>
      <c r="P13" s="5">
        <v>8710</v>
      </c>
      <c r="Q13" s="7">
        <v>0.49</v>
      </c>
    </row>
    <row r="14" spans="1:17" x14ac:dyDescent="0.35">
      <c r="A14" t="s">
        <v>30</v>
      </c>
      <c r="B14" t="s">
        <v>30</v>
      </c>
      <c r="C14" s="5">
        <v>30</v>
      </c>
      <c r="D14" s="5">
        <v>160</v>
      </c>
      <c r="E14" s="7">
        <v>0.17</v>
      </c>
      <c r="F14" s="5">
        <v>110</v>
      </c>
      <c r="G14" s="7">
        <v>0.24</v>
      </c>
      <c r="H14" s="5">
        <v>60</v>
      </c>
      <c r="I14" s="5">
        <v>140</v>
      </c>
      <c r="J14" s="7">
        <v>0.44</v>
      </c>
      <c r="K14" s="5">
        <v>330</v>
      </c>
      <c r="L14" s="7">
        <v>0.19</v>
      </c>
      <c r="M14" s="5">
        <v>50</v>
      </c>
      <c r="N14" s="5">
        <v>180</v>
      </c>
      <c r="O14" s="7">
        <v>0.28999999999999998</v>
      </c>
      <c r="P14" s="5">
        <v>370</v>
      </c>
      <c r="Q14" s="7">
        <v>0.14000000000000001</v>
      </c>
    </row>
    <row r="15" spans="1:17" x14ac:dyDescent="0.35">
      <c r="A15" t="s">
        <v>32</v>
      </c>
      <c r="B15" t="s">
        <v>32</v>
      </c>
      <c r="C15" s="5">
        <v>8070</v>
      </c>
      <c r="D15" s="5">
        <v>15900</v>
      </c>
      <c r="E15" s="7">
        <v>0.51</v>
      </c>
      <c r="F15" s="5">
        <v>10120</v>
      </c>
      <c r="G15" s="7">
        <v>0.8</v>
      </c>
      <c r="H15" s="5">
        <v>7950</v>
      </c>
      <c r="I15" s="5">
        <v>15560</v>
      </c>
      <c r="J15" s="7">
        <v>0.51</v>
      </c>
      <c r="K15" s="5">
        <v>9900</v>
      </c>
      <c r="L15" s="7">
        <v>0.8</v>
      </c>
      <c r="M15" s="5">
        <v>8010</v>
      </c>
      <c r="N15" s="5">
        <v>15600</v>
      </c>
      <c r="O15" s="7">
        <v>0.51</v>
      </c>
      <c r="P15" s="5">
        <v>9680</v>
      </c>
      <c r="Q15" s="7">
        <v>0.83</v>
      </c>
    </row>
    <row r="16" spans="1:17" x14ac:dyDescent="0.35">
      <c r="A16" t="s">
        <v>33</v>
      </c>
      <c r="B16" t="s">
        <v>33</v>
      </c>
      <c r="C16" s="5">
        <v>230</v>
      </c>
      <c r="D16" s="5">
        <v>410</v>
      </c>
      <c r="E16" s="7">
        <v>0.55000000000000004</v>
      </c>
      <c r="F16" s="5">
        <v>360</v>
      </c>
      <c r="G16" s="7">
        <v>0.62</v>
      </c>
      <c r="H16" s="5">
        <v>150</v>
      </c>
      <c r="I16" s="5">
        <v>280</v>
      </c>
      <c r="J16" s="7">
        <v>0.52</v>
      </c>
      <c r="K16" s="5">
        <v>310</v>
      </c>
      <c r="L16" s="7">
        <v>0.47</v>
      </c>
      <c r="M16" s="5">
        <v>110</v>
      </c>
      <c r="N16" s="5">
        <v>260</v>
      </c>
      <c r="O16" s="7">
        <v>0.42</v>
      </c>
      <c r="P16" s="5">
        <v>230</v>
      </c>
      <c r="Q16" s="7">
        <v>0.46</v>
      </c>
    </row>
    <row r="17" spans="1:17" x14ac:dyDescent="0.35">
      <c r="A17" t="s">
        <v>34</v>
      </c>
      <c r="B17" t="s">
        <v>34</v>
      </c>
      <c r="C17" s="5">
        <v>70</v>
      </c>
      <c r="D17" s="5">
        <v>330</v>
      </c>
      <c r="E17" s="7">
        <v>0.22</v>
      </c>
      <c r="F17" s="5">
        <v>600</v>
      </c>
      <c r="G17" s="7">
        <v>0.12</v>
      </c>
      <c r="H17" s="5">
        <v>90</v>
      </c>
      <c r="I17" s="5">
        <v>250</v>
      </c>
      <c r="J17" s="7">
        <v>0.37</v>
      </c>
      <c r="K17" s="5">
        <v>540</v>
      </c>
      <c r="L17" s="7">
        <v>0.17</v>
      </c>
      <c r="M17" s="5">
        <v>70</v>
      </c>
      <c r="N17" s="5">
        <v>180</v>
      </c>
      <c r="O17" s="7">
        <v>0.36</v>
      </c>
      <c r="P17" s="5">
        <v>490</v>
      </c>
      <c r="Q17" s="7">
        <v>0.13</v>
      </c>
    </row>
    <row r="18" spans="1:17" x14ac:dyDescent="0.35">
      <c r="A18" t="s">
        <v>35</v>
      </c>
      <c r="B18" t="s">
        <v>35</v>
      </c>
      <c r="C18" s="5">
        <v>3090</v>
      </c>
      <c r="D18" s="5">
        <v>6740</v>
      </c>
      <c r="E18" s="7">
        <v>0.46</v>
      </c>
      <c r="F18" s="5">
        <v>3960</v>
      </c>
      <c r="G18" s="7">
        <v>0.78</v>
      </c>
      <c r="H18" s="5">
        <v>2960</v>
      </c>
      <c r="I18" s="5">
        <v>6800</v>
      </c>
      <c r="J18" s="7">
        <v>0.44</v>
      </c>
      <c r="K18" s="5">
        <v>3750</v>
      </c>
      <c r="L18" s="7">
        <v>0.79</v>
      </c>
      <c r="M18" s="5">
        <v>2750</v>
      </c>
      <c r="N18" s="5">
        <v>6440</v>
      </c>
      <c r="O18" s="7">
        <v>0.43</v>
      </c>
      <c r="P18" s="5">
        <v>3560</v>
      </c>
      <c r="Q18" s="7">
        <v>0.77</v>
      </c>
    </row>
    <row r="19" spans="1:17" x14ac:dyDescent="0.35">
      <c r="A19" t="s">
        <v>80</v>
      </c>
      <c r="B19" t="s">
        <v>80</v>
      </c>
      <c r="C19" s="5">
        <v>240</v>
      </c>
      <c r="D19" s="5">
        <v>820</v>
      </c>
      <c r="E19" s="7">
        <v>0.28999999999999998</v>
      </c>
      <c r="F19" s="5">
        <v>420</v>
      </c>
      <c r="G19" s="7">
        <v>0.57999999999999996</v>
      </c>
      <c r="H19" s="5">
        <v>240</v>
      </c>
      <c r="I19" s="5">
        <v>770</v>
      </c>
      <c r="J19" s="7">
        <v>0.32</v>
      </c>
      <c r="K19" s="5">
        <v>420</v>
      </c>
      <c r="L19" s="7">
        <v>0.56999999999999995</v>
      </c>
      <c r="M19" s="5">
        <v>250</v>
      </c>
      <c r="N19" s="5">
        <v>760</v>
      </c>
      <c r="O19" s="7">
        <v>0.33</v>
      </c>
      <c r="P19" s="5">
        <v>470</v>
      </c>
      <c r="Q19" s="7">
        <v>0.54</v>
      </c>
    </row>
    <row r="20" spans="1:17" x14ac:dyDescent="0.35">
      <c r="A20" t="s">
        <v>36</v>
      </c>
      <c r="B20" t="s">
        <v>36</v>
      </c>
      <c r="C20" s="5">
        <v>1180</v>
      </c>
      <c r="D20" s="5">
        <v>4120</v>
      </c>
      <c r="E20" s="7">
        <v>0.28999999999999998</v>
      </c>
      <c r="F20" s="5">
        <v>1940</v>
      </c>
      <c r="G20" s="7">
        <v>0.61</v>
      </c>
      <c r="H20" s="5">
        <v>1260</v>
      </c>
      <c r="I20" s="5">
        <v>4260</v>
      </c>
      <c r="J20" s="7">
        <v>0.3</v>
      </c>
      <c r="K20" s="5">
        <v>2000</v>
      </c>
      <c r="L20" s="7">
        <v>0.63</v>
      </c>
      <c r="M20" s="5">
        <v>1300</v>
      </c>
      <c r="N20" s="5">
        <v>4410</v>
      </c>
      <c r="O20" s="7">
        <v>0.28999999999999998</v>
      </c>
      <c r="P20" s="5">
        <v>2040</v>
      </c>
      <c r="Q20" s="7">
        <v>0.64</v>
      </c>
    </row>
    <row r="21" spans="1:17" x14ac:dyDescent="0.35">
      <c r="A21" t="s">
        <v>37</v>
      </c>
      <c r="B21" t="s">
        <v>37</v>
      </c>
      <c r="C21" s="5">
        <v>2060</v>
      </c>
      <c r="D21" s="5">
        <v>4740</v>
      </c>
      <c r="E21" s="7">
        <v>0.43</v>
      </c>
      <c r="F21" s="5">
        <v>2690</v>
      </c>
      <c r="G21" s="7">
        <v>0.77</v>
      </c>
      <c r="H21" s="5">
        <v>2030</v>
      </c>
      <c r="I21" s="5">
        <v>4620</v>
      </c>
      <c r="J21" s="7">
        <v>0.44</v>
      </c>
      <c r="K21" s="5">
        <v>2680</v>
      </c>
      <c r="L21" s="7">
        <v>0.76</v>
      </c>
      <c r="M21" s="5">
        <v>1990</v>
      </c>
      <c r="N21" s="5">
        <v>4570</v>
      </c>
      <c r="O21" s="7">
        <v>0.44</v>
      </c>
      <c r="P21" s="5">
        <v>2560</v>
      </c>
      <c r="Q21" s="7">
        <v>0.78</v>
      </c>
    </row>
    <row r="22" spans="1:17" x14ac:dyDescent="0.35">
      <c r="A22" t="s">
        <v>81</v>
      </c>
      <c r="B22" t="s">
        <v>81</v>
      </c>
      <c r="C22" s="5">
        <v>250</v>
      </c>
      <c r="D22" s="5">
        <v>450</v>
      </c>
      <c r="E22" s="7">
        <v>0.56999999999999995</v>
      </c>
      <c r="F22" s="5">
        <v>910</v>
      </c>
      <c r="G22" s="7">
        <v>0.28000000000000003</v>
      </c>
      <c r="H22" s="5">
        <v>280</v>
      </c>
      <c r="I22" s="5">
        <v>490</v>
      </c>
      <c r="J22" s="7">
        <v>0.57999999999999996</v>
      </c>
      <c r="K22" s="5">
        <v>930</v>
      </c>
      <c r="L22" s="7">
        <v>0.3</v>
      </c>
      <c r="M22" s="5">
        <v>180</v>
      </c>
      <c r="N22" s="5">
        <v>330</v>
      </c>
      <c r="O22" s="7">
        <v>0.55000000000000004</v>
      </c>
      <c r="P22" s="5">
        <v>890</v>
      </c>
      <c r="Q22" s="7">
        <v>0.2</v>
      </c>
    </row>
    <row r="23" spans="1:17" x14ac:dyDescent="0.35">
      <c r="A23" t="s">
        <v>38</v>
      </c>
      <c r="B23" t="s">
        <v>38</v>
      </c>
      <c r="C23" s="5">
        <v>980</v>
      </c>
      <c r="D23" s="5">
        <v>2000</v>
      </c>
      <c r="E23" s="7">
        <v>0.49</v>
      </c>
      <c r="F23" s="5">
        <v>1400</v>
      </c>
      <c r="G23" s="7">
        <v>0.7</v>
      </c>
      <c r="H23" s="5">
        <v>950</v>
      </c>
      <c r="I23" s="5">
        <v>1880</v>
      </c>
      <c r="J23" s="7">
        <v>0.5</v>
      </c>
      <c r="K23" s="5">
        <v>1400</v>
      </c>
      <c r="L23" s="7">
        <v>0.68</v>
      </c>
      <c r="M23" s="5">
        <v>880</v>
      </c>
      <c r="N23" s="5">
        <v>1740</v>
      </c>
      <c r="O23" s="7">
        <v>0.51</v>
      </c>
      <c r="P23" s="5">
        <v>1250</v>
      </c>
      <c r="Q23" s="7">
        <v>0.71</v>
      </c>
    </row>
    <row r="24" spans="1:17" x14ac:dyDescent="0.35">
      <c r="A24" t="s">
        <v>39</v>
      </c>
      <c r="B24" t="s">
        <v>39</v>
      </c>
      <c r="C24" s="5">
        <v>31720</v>
      </c>
      <c r="D24" s="5">
        <v>49930</v>
      </c>
      <c r="E24" s="7">
        <v>0.64</v>
      </c>
      <c r="F24" s="5">
        <v>37130</v>
      </c>
      <c r="G24" s="7">
        <v>0.85</v>
      </c>
      <c r="H24" s="5">
        <v>31610</v>
      </c>
      <c r="I24" s="5">
        <v>49000</v>
      </c>
      <c r="J24" s="7">
        <v>0.65</v>
      </c>
      <c r="K24" s="5">
        <v>36300</v>
      </c>
      <c r="L24" s="7">
        <v>0.87</v>
      </c>
      <c r="M24" s="5">
        <v>31390</v>
      </c>
      <c r="N24" s="5">
        <v>47740</v>
      </c>
      <c r="O24" s="7">
        <v>0.66</v>
      </c>
      <c r="P24" s="5">
        <v>35520</v>
      </c>
      <c r="Q24" s="7">
        <v>0.88</v>
      </c>
    </row>
    <row r="25" spans="1:17" x14ac:dyDescent="0.35">
      <c r="A25" t="s">
        <v>40</v>
      </c>
      <c r="B25" t="s">
        <v>40</v>
      </c>
      <c r="C25" s="5">
        <v>490</v>
      </c>
      <c r="D25" s="5">
        <v>1460</v>
      </c>
      <c r="E25" s="7">
        <v>0.33</v>
      </c>
      <c r="F25" s="5">
        <v>1020</v>
      </c>
      <c r="G25" s="7">
        <v>0.48</v>
      </c>
      <c r="H25" s="5">
        <v>470</v>
      </c>
      <c r="I25" s="5">
        <v>1350</v>
      </c>
      <c r="J25" s="7">
        <v>0.35</v>
      </c>
      <c r="K25" s="5">
        <v>1080</v>
      </c>
      <c r="L25" s="7">
        <v>0.43</v>
      </c>
      <c r="M25" s="5">
        <v>340</v>
      </c>
      <c r="N25" s="5">
        <v>1000</v>
      </c>
      <c r="O25" s="7">
        <v>0.34</v>
      </c>
      <c r="P25" s="5">
        <v>850</v>
      </c>
      <c r="Q25" s="7">
        <v>0.4</v>
      </c>
    </row>
    <row r="26" spans="1:17" x14ac:dyDescent="0.35">
      <c r="A26" t="s">
        <v>41</v>
      </c>
      <c r="B26" t="s">
        <v>41</v>
      </c>
      <c r="C26" s="5">
        <v>60</v>
      </c>
      <c r="D26" s="5">
        <v>460</v>
      </c>
      <c r="E26" s="7">
        <v>0.12</v>
      </c>
      <c r="F26" s="5">
        <v>490</v>
      </c>
      <c r="G26" s="7">
        <v>0.12</v>
      </c>
      <c r="H26" s="5">
        <v>40</v>
      </c>
      <c r="I26" s="5">
        <v>410</v>
      </c>
      <c r="J26" s="7">
        <v>0.09</v>
      </c>
      <c r="K26" s="5">
        <v>580</v>
      </c>
      <c r="L26" s="7">
        <v>7.0000000000000007E-2</v>
      </c>
      <c r="M26" s="5">
        <v>60</v>
      </c>
      <c r="N26" s="5">
        <v>350</v>
      </c>
      <c r="O26" s="7">
        <v>0.16</v>
      </c>
      <c r="P26" s="5">
        <v>590</v>
      </c>
      <c r="Q26" s="7">
        <v>0.1</v>
      </c>
    </row>
    <row r="27" spans="1:17" x14ac:dyDescent="0.35">
      <c r="A27" t="s">
        <v>42</v>
      </c>
      <c r="B27" t="s">
        <v>42</v>
      </c>
      <c r="C27" s="5">
        <v>160</v>
      </c>
      <c r="D27" s="5">
        <v>620</v>
      </c>
      <c r="E27" s="7">
        <v>0.26</v>
      </c>
      <c r="F27" s="5">
        <v>340</v>
      </c>
      <c r="G27" s="7">
        <v>0.47</v>
      </c>
      <c r="H27" s="5">
        <v>140</v>
      </c>
      <c r="I27" s="5">
        <v>630</v>
      </c>
      <c r="J27" s="7">
        <v>0.22</v>
      </c>
      <c r="K27" s="5">
        <v>300</v>
      </c>
      <c r="L27" s="7">
        <v>0.48</v>
      </c>
      <c r="M27" s="5">
        <v>150</v>
      </c>
      <c r="N27" s="5">
        <v>580</v>
      </c>
      <c r="O27" s="7">
        <v>0.27</v>
      </c>
      <c r="P27" s="5">
        <v>350</v>
      </c>
      <c r="Q27" s="7">
        <v>0.44</v>
      </c>
    </row>
    <row r="28" spans="1:17" x14ac:dyDescent="0.35">
      <c r="A28" t="s">
        <v>43</v>
      </c>
      <c r="B28" t="s">
        <v>43</v>
      </c>
      <c r="C28" s="5">
        <v>1750</v>
      </c>
      <c r="D28" s="5">
        <v>6610</v>
      </c>
      <c r="E28" s="7">
        <v>0.27</v>
      </c>
      <c r="F28" s="5">
        <v>2340</v>
      </c>
      <c r="G28" s="7">
        <v>0.75</v>
      </c>
      <c r="H28" s="5">
        <v>1740</v>
      </c>
      <c r="I28" s="5">
        <v>6820</v>
      </c>
      <c r="J28" s="7">
        <v>0.25</v>
      </c>
      <c r="K28" s="5">
        <v>2300</v>
      </c>
      <c r="L28" s="7">
        <v>0.76</v>
      </c>
      <c r="M28" s="5">
        <v>1760</v>
      </c>
      <c r="N28" s="5">
        <v>6630</v>
      </c>
      <c r="O28" s="7">
        <v>0.26</v>
      </c>
      <c r="P28" s="5">
        <v>2280</v>
      </c>
      <c r="Q28" s="7">
        <v>0.77</v>
      </c>
    </row>
    <row r="29" spans="1:17" x14ac:dyDescent="0.35">
      <c r="A29" t="s">
        <v>44</v>
      </c>
      <c r="B29" t="s">
        <v>44</v>
      </c>
      <c r="C29" s="5">
        <v>50</v>
      </c>
      <c r="D29" s="5">
        <v>180</v>
      </c>
      <c r="E29" s="7">
        <v>0.27</v>
      </c>
      <c r="F29" s="5">
        <v>70</v>
      </c>
      <c r="G29" s="7">
        <v>0.7</v>
      </c>
      <c r="H29" s="5">
        <v>30</v>
      </c>
      <c r="I29" s="5">
        <v>120</v>
      </c>
      <c r="J29" s="7">
        <v>0.23</v>
      </c>
      <c r="K29" s="5">
        <v>50</v>
      </c>
      <c r="L29" s="7">
        <v>0.54</v>
      </c>
      <c r="M29" s="5">
        <v>30</v>
      </c>
      <c r="N29" s="5">
        <v>140</v>
      </c>
      <c r="O29" s="7">
        <v>0.25</v>
      </c>
      <c r="P29" s="5">
        <v>60</v>
      </c>
      <c r="Q29" s="7">
        <v>0.54</v>
      </c>
    </row>
    <row r="30" spans="1:17" x14ac:dyDescent="0.35">
      <c r="A30" t="s">
        <v>45</v>
      </c>
      <c r="B30" t="s">
        <v>45</v>
      </c>
      <c r="C30" s="5">
        <v>4490</v>
      </c>
      <c r="D30" s="5">
        <v>9900</v>
      </c>
      <c r="E30" s="7">
        <v>0.45</v>
      </c>
      <c r="F30" s="5">
        <v>7100</v>
      </c>
      <c r="G30" s="7">
        <v>0.63</v>
      </c>
      <c r="H30" s="5">
        <v>4690</v>
      </c>
      <c r="I30" s="5">
        <v>10340</v>
      </c>
      <c r="J30" s="7">
        <v>0.45</v>
      </c>
      <c r="K30" s="5">
        <v>7570</v>
      </c>
      <c r="L30" s="7">
        <v>0.62</v>
      </c>
      <c r="M30" s="5">
        <v>4750</v>
      </c>
      <c r="N30" s="5">
        <v>10270</v>
      </c>
      <c r="O30" s="7">
        <v>0.46</v>
      </c>
      <c r="P30" s="5">
        <v>7430</v>
      </c>
      <c r="Q30" s="7">
        <v>0.64</v>
      </c>
    </row>
    <row r="31" spans="1:17" x14ac:dyDescent="0.35">
      <c r="A31" t="s">
        <v>46</v>
      </c>
      <c r="B31" t="s">
        <v>46</v>
      </c>
      <c r="C31" s="5">
        <v>430</v>
      </c>
      <c r="D31" s="5">
        <v>1520</v>
      </c>
      <c r="E31" s="7">
        <v>0.28000000000000003</v>
      </c>
      <c r="F31" s="5">
        <v>600</v>
      </c>
      <c r="G31" s="7">
        <v>0.72</v>
      </c>
      <c r="H31" s="5">
        <v>400</v>
      </c>
      <c r="I31" s="5">
        <v>1490</v>
      </c>
      <c r="J31" s="7">
        <v>0.27</v>
      </c>
      <c r="K31" s="5">
        <v>550</v>
      </c>
      <c r="L31" s="7">
        <v>0.72</v>
      </c>
      <c r="M31" s="5">
        <v>380</v>
      </c>
      <c r="N31" s="5">
        <v>1500</v>
      </c>
      <c r="O31" s="7">
        <v>0.25</v>
      </c>
      <c r="P31" s="5">
        <v>520</v>
      </c>
      <c r="Q31" s="7">
        <v>0.72</v>
      </c>
    </row>
    <row r="32" spans="1:17" x14ac:dyDescent="0.35">
      <c r="A32" t="s">
        <v>47</v>
      </c>
      <c r="B32" t="s">
        <v>47</v>
      </c>
      <c r="C32" s="5">
        <v>2160</v>
      </c>
      <c r="D32" s="5">
        <v>5180</v>
      </c>
      <c r="E32" s="7">
        <v>0.42</v>
      </c>
      <c r="F32" s="5">
        <v>3340</v>
      </c>
      <c r="G32" s="7">
        <v>0.65</v>
      </c>
      <c r="H32" s="5">
        <v>2150</v>
      </c>
      <c r="I32" s="5">
        <v>5150</v>
      </c>
      <c r="J32" s="7">
        <v>0.42</v>
      </c>
      <c r="K32" s="5">
        <v>3170</v>
      </c>
      <c r="L32" s="7">
        <v>0.68</v>
      </c>
      <c r="M32" s="5">
        <v>2040</v>
      </c>
      <c r="N32" s="5">
        <v>4950</v>
      </c>
      <c r="O32" s="7">
        <v>0.41</v>
      </c>
      <c r="P32" s="5">
        <v>3090</v>
      </c>
      <c r="Q32" s="7">
        <v>0.66</v>
      </c>
    </row>
    <row r="33" spans="1:17" x14ac:dyDescent="0.35">
      <c r="A33" t="s">
        <v>48</v>
      </c>
      <c r="B33" t="s">
        <v>48</v>
      </c>
      <c r="C33" s="5">
        <v>120</v>
      </c>
      <c r="D33" s="5">
        <v>250</v>
      </c>
      <c r="E33" s="7">
        <v>0.49</v>
      </c>
      <c r="F33" s="5">
        <v>150</v>
      </c>
      <c r="G33" s="7">
        <v>0.83</v>
      </c>
      <c r="H33" s="5">
        <v>100</v>
      </c>
      <c r="I33" s="5">
        <v>230</v>
      </c>
      <c r="J33" s="7">
        <v>0.44</v>
      </c>
      <c r="K33" s="5">
        <v>130</v>
      </c>
      <c r="L33" s="7">
        <v>0.77</v>
      </c>
      <c r="M33" s="5">
        <v>110</v>
      </c>
      <c r="N33" s="5">
        <v>210</v>
      </c>
      <c r="O33" s="7">
        <v>0.51</v>
      </c>
      <c r="P33" s="5">
        <v>130</v>
      </c>
      <c r="Q33" s="7">
        <v>0.83</v>
      </c>
    </row>
    <row r="34" spans="1:17" x14ac:dyDescent="0.35">
      <c r="A34" t="s">
        <v>49</v>
      </c>
      <c r="B34" t="s">
        <v>49</v>
      </c>
      <c r="C34" s="5">
        <v>360</v>
      </c>
      <c r="D34" s="5">
        <v>1530</v>
      </c>
      <c r="E34" s="7">
        <v>0.24</v>
      </c>
      <c r="F34" s="5">
        <v>1330</v>
      </c>
      <c r="G34" s="7">
        <v>0.27</v>
      </c>
      <c r="H34" s="5">
        <v>440</v>
      </c>
      <c r="I34" s="5">
        <v>1650</v>
      </c>
      <c r="J34" s="7">
        <v>0.27</v>
      </c>
      <c r="K34" s="5">
        <v>1380</v>
      </c>
      <c r="L34" s="7">
        <v>0.32</v>
      </c>
      <c r="M34" s="5">
        <v>470</v>
      </c>
      <c r="N34" s="5">
        <v>1810</v>
      </c>
      <c r="O34" s="7">
        <v>0.26</v>
      </c>
      <c r="P34" s="5">
        <v>1390</v>
      </c>
      <c r="Q34" s="7">
        <v>0.34</v>
      </c>
    </row>
    <row r="35" spans="1:17" x14ac:dyDescent="0.35">
      <c r="A35" t="s">
        <v>50</v>
      </c>
      <c r="B35" t="s">
        <v>50</v>
      </c>
      <c r="C35" s="5">
        <v>6990</v>
      </c>
      <c r="D35" s="5">
        <v>16250</v>
      </c>
      <c r="E35" s="7">
        <v>0.43</v>
      </c>
      <c r="F35" s="5">
        <v>9870</v>
      </c>
      <c r="G35" s="7">
        <v>0.71</v>
      </c>
      <c r="H35" s="5">
        <v>7700</v>
      </c>
      <c r="I35" s="5">
        <v>16270</v>
      </c>
      <c r="J35" s="7">
        <v>0.47</v>
      </c>
      <c r="K35" s="5">
        <v>10270</v>
      </c>
      <c r="L35" s="7">
        <v>0.75</v>
      </c>
      <c r="M35" s="5">
        <v>7440</v>
      </c>
      <c r="N35" s="5">
        <v>15730</v>
      </c>
      <c r="O35" s="7">
        <v>0.47</v>
      </c>
      <c r="P35" s="5">
        <v>10120</v>
      </c>
      <c r="Q35" s="7">
        <v>0.73</v>
      </c>
    </row>
    <row r="36" spans="1:17" x14ac:dyDescent="0.35">
      <c r="A36" t="s">
        <v>51</v>
      </c>
      <c r="B36" t="s">
        <v>51</v>
      </c>
      <c r="C36" s="5">
        <v>100</v>
      </c>
      <c r="D36" s="5">
        <v>330</v>
      </c>
      <c r="E36" s="7">
        <v>0.3</v>
      </c>
      <c r="F36" s="5">
        <v>250</v>
      </c>
      <c r="G36" s="7">
        <v>0.39</v>
      </c>
      <c r="H36" s="5">
        <v>60</v>
      </c>
      <c r="I36" s="5">
        <v>160</v>
      </c>
      <c r="J36" s="7">
        <v>0.37</v>
      </c>
      <c r="K36" s="5">
        <v>190</v>
      </c>
      <c r="L36" s="7">
        <v>0.31</v>
      </c>
      <c r="M36" s="5">
        <v>90</v>
      </c>
      <c r="N36" s="5">
        <v>260</v>
      </c>
      <c r="O36" s="7">
        <v>0.35</v>
      </c>
      <c r="P36" s="5">
        <v>220</v>
      </c>
      <c r="Q36" s="7">
        <v>0.41</v>
      </c>
    </row>
    <row r="37" spans="1:17" x14ac:dyDescent="0.35">
      <c r="A37" t="s">
        <v>52</v>
      </c>
      <c r="B37" t="s">
        <v>52</v>
      </c>
      <c r="C37" s="5">
        <v>130</v>
      </c>
      <c r="D37" s="5">
        <v>380</v>
      </c>
      <c r="E37" s="7">
        <v>0.34</v>
      </c>
      <c r="F37" s="5">
        <v>160</v>
      </c>
      <c r="G37" s="7">
        <v>0.83</v>
      </c>
      <c r="H37" s="5">
        <v>110</v>
      </c>
      <c r="I37" s="5">
        <v>340</v>
      </c>
      <c r="J37" s="7">
        <v>0.33</v>
      </c>
      <c r="K37" s="5">
        <v>150</v>
      </c>
      <c r="L37" s="7">
        <v>0.77</v>
      </c>
      <c r="M37" s="5">
        <v>190</v>
      </c>
      <c r="N37" s="5">
        <v>410</v>
      </c>
      <c r="O37" s="7">
        <v>0.45</v>
      </c>
      <c r="P37" s="5">
        <v>220</v>
      </c>
      <c r="Q37" s="7">
        <v>0.86</v>
      </c>
    </row>
    <row r="38" spans="1:17" x14ac:dyDescent="0.35">
      <c r="A38" t="s">
        <v>25</v>
      </c>
      <c r="B38" t="s">
        <v>24</v>
      </c>
      <c r="C38" s="5">
        <v>1370</v>
      </c>
      <c r="D38" s="5">
        <v>36690</v>
      </c>
      <c r="E38" s="7">
        <v>0.04</v>
      </c>
      <c r="F38" s="5">
        <v>4680</v>
      </c>
      <c r="G38" s="7">
        <v>0.28999999999999998</v>
      </c>
      <c r="H38" s="5">
        <v>900</v>
      </c>
      <c r="I38" s="5">
        <v>37560</v>
      </c>
      <c r="J38" s="7">
        <v>0.02</v>
      </c>
      <c r="K38" s="5">
        <v>3000</v>
      </c>
      <c r="L38" s="7">
        <v>0.3</v>
      </c>
      <c r="M38" s="5">
        <v>460</v>
      </c>
      <c r="N38" s="5">
        <v>38320</v>
      </c>
      <c r="O38" s="7">
        <v>0.01</v>
      </c>
      <c r="P38" s="5">
        <v>1610</v>
      </c>
      <c r="Q38" s="7">
        <v>0.28999999999999998</v>
      </c>
    </row>
    <row r="39" spans="1:17" x14ac:dyDescent="0.35">
      <c r="A39" t="s">
        <v>25</v>
      </c>
      <c r="B39" t="s">
        <v>25</v>
      </c>
      <c r="C39" s="5">
        <v>16570</v>
      </c>
      <c r="D39" s="5">
        <v>36690</v>
      </c>
      <c r="E39" s="7">
        <v>0.45</v>
      </c>
      <c r="F39" s="5">
        <v>19770</v>
      </c>
      <c r="G39" s="7">
        <v>0.84</v>
      </c>
      <c r="H39" s="5">
        <v>15570</v>
      </c>
      <c r="I39" s="5">
        <v>37560</v>
      </c>
      <c r="J39" s="7">
        <v>0.41</v>
      </c>
      <c r="K39" s="5">
        <v>18520</v>
      </c>
      <c r="L39" s="7">
        <v>0.84</v>
      </c>
      <c r="M39" s="5">
        <v>16090</v>
      </c>
      <c r="N39" s="5">
        <v>38320</v>
      </c>
      <c r="O39" s="7">
        <v>0.42</v>
      </c>
      <c r="P39" s="5">
        <v>18750</v>
      </c>
      <c r="Q39" s="7">
        <v>0.86</v>
      </c>
    </row>
    <row r="40" spans="1:17" x14ac:dyDescent="0.35">
      <c r="A40" t="s">
        <v>53</v>
      </c>
      <c r="B40" t="s">
        <v>53</v>
      </c>
      <c r="C40" s="5">
        <v>420</v>
      </c>
      <c r="D40" s="5">
        <v>1360</v>
      </c>
      <c r="E40" s="7">
        <v>0.31</v>
      </c>
      <c r="F40" s="5">
        <v>1600</v>
      </c>
      <c r="G40" s="7">
        <v>0.26</v>
      </c>
      <c r="H40" s="5">
        <v>390</v>
      </c>
      <c r="I40" s="5">
        <v>1300</v>
      </c>
      <c r="J40" s="7">
        <v>0.3</v>
      </c>
      <c r="K40" s="5">
        <v>1600</v>
      </c>
      <c r="L40" s="7">
        <v>0.25</v>
      </c>
      <c r="M40" s="5">
        <v>330</v>
      </c>
      <c r="N40" s="5">
        <v>1100</v>
      </c>
      <c r="O40" s="7">
        <v>0.3</v>
      </c>
      <c r="P40" s="5">
        <v>1280</v>
      </c>
      <c r="Q40" s="7">
        <v>0.26</v>
      </c>
    </row>
    <row r="41" spans="1:17" x14ac:dyDescent="0.35">
      <c r="A41" t="s">
        <v>54</v>
      </c>
      <c r="B41" t="s">
        <v>54</v>
      </c>
      <c r="C41" s="5">
        <v>5750</v>
      </c>
      <c r="D41" s="5">
        <v>12960</v>
      </c>
      <c r="E41" s="7">
        <v>0.44</v>
      </c>
      <c r="F41" s="5">
        <v>8920</v>
      </c>
      <c r="G41" s="7">
        <v>0.64</v>
      </c>
      <c r="H41" s="5">
        <v>6240</v>
      </c>
      <c r="I41" s="5">
        <v>13750</v>
      </c>
      <c r="J41" s="7">
        <v>0.45</v>
      </c>
      <c r="K41" s="5">
        <v>9500</v>
      </c>
      <c r="L41" s="7">
        <v>0.66</v>
      </c>
      <c r="M41" s="5">
        <v>6410</v>
      </c>
      <c r="N41" s="5">
        <v>13660</v>
      </c>
      <c r="O41" s="7">
        <v>0.47</v>
      </c>
      <c r="P41" s="5">
        <v>9970</v>
      </c>
      <c r="Q41" s="7">
        <v>0.64</v>
      </c>
    </row>
    <row r="42" spans="1:17" x14ac:dyDescent="0.35">
      <c r="A42" t="s">
        <v>54</v>
      </c>
      <c r="B42" t="s">
        <v>95</v>
      </c>
      <c r="C42" s="5">
        <v>330</v>
      </c>
      <c r="D42" s="5">
        <v>12960</v>
      </c>
      <c r="E42" s="7">
        <v>0.03</v>
      </c>
      <c r="F42" s="5">
        <v>2100</v>
      </c>
      <c r="G42" s="7">
        <v>0.16</v>
      </c>
      <c r="H42" s="5">
        <v>300</v>
      </c>
      <c r="I42" s="5">
        <v>13750</v>
      </c>
      <c r="J42" s="7">
        <v>0.02</v>
      </c>
      <c r="K42" s="5">
        <v>2050</v>
      </c>
      <c r="L42" s="7">
        <v>0.15</v>
      </c>
      <c r="M42" s="5">
        <v>350</v>
      </c>
      <c r="N42" s="5">
        <v>13660</v>
      </c>
      <c r="O42" s="7">
        <v>0.03</v>
      </c>
      <c r="P42" s="5">
        <v>2140</v>
      </c>
      <c r="Q42" s="7">
        <v>0.16</v>
      </c>
    </row>
    <row r="43" spans="1:17" x14ac:dyDescent="0.35">
      <c r="A43" t="s">
        <v>55</v>
      </c>
      <c r="B43" t="s">
        <v>55</v>
      </c>
      <c r="C43" s="5">
        <v>3650</v>
      </c>
      <c r="D43" s="5">
        <v>7730</v>
      </c>
      <c r="E43" s="7">
        <v>0.47</v>
      </c>
      <c r="F43" s="5">
        <v>5040</v>
      </c>
      <c r="G43" s="7">
        <v>0.72</v>
      </c>
      <c r="H43" s="5">
        <v>3750</v>
      </c>
      <c r="I43" s="5">
        <v>7560</v>
      </c>
      <c r="J43" s="7">
        <v>0.5</v>
      </c>
      <c r="K43" s="5">
        <v>5180</v>
      </c>
      <c r="L43" s="7">
        <v>0.72</v>
      </c>
      <c r="M43" s="5">
        <v>3680</v>
      </c>
      <c r="N43" s="5">
        <v>7680</v>
      </c>
      <c r="O43" s="7">
        <v>0.48</v>
      </c>
      <c r="P43" s="5">
        <v>5060</v>
      </c>
      <c r="Q43" s="7">
        <v>0.73</v>
      </c>
    </row>
    <row r="44" spans="1:17" x14ac:dyDescent="0.35">
      <c r="A44" t="s">
        <v>56</v>
      </c>
      <c r="B44" t="s">
        <v>56</v>
      </c>
      <c r="C44" s="5">
        <v>500</v>
      </c>
      <c r="D44" s="5">
        <v>1480</v>
      </c>
      <c r="E44" s="7">
        <v>0.34</v>
      </c>
      <c r="F44" s="5">
        <v>1260</v>
      </c>
      <c r="G44" s="7">
        <v>0.4</v>
      </c>
      <c r="H44" s="5">
        <v>450</v>
      </c>
      <c r="I44" s="5">
        <v>1420</v>
      </c>
      <c r="J44" s="7">
        <v>0.31</v>
      </c>
      <c r="K44" s="5">
        <v>1070</v>
      </c>
      <c r="L44" s="7">
        <v>0.42</v>
      </c>
      <c r="M44" s="5">
        <v>460</v>
      </c>
      <c r="N44" s="5">
        <v>1350</v>
      </c>
      <c r="O44" s="7">
        <v>0.34</v>
      </c>
      <c r="P44" s="5">
        <v>1080</v>
      </c>
      <c r="Q44" s="7">
        <v>0.43</v>
      </c>
    </row>
    <row r="45" spans="1:17" x14ac:dyDescent="0.35">
      <c r="A45" t="s">
        <v>85</v>
      </c>
      <c r="B45" t="s">
        <v>85</v>
      </c>
      <c r="C45" s="5">
        <v>70</v>
      </c>
      <c r="D45" s="5">
        <v>260</v>
      </c>
      <c r="E45" s="7">
        <v>0.27</v>
      </c>
      <c r="F45" s="5">
        <v>550</v>
      </c>
      <c r="G45" s="7">
        <v>0.13</v>
      </c>
      <c r="H45" s="5">
        <v>60</v>
      </c>
      <c r="I45" s="5">
        <v>250</v>
      </c>
      <c r="J45" s="7">
        <v>0.24</v>
      </c>
      <c r="K45" s="5">
        <v>560</v>
      </c>
      <c r="L45" s="7">
        <v>0.11</v>
      </c>
      <c r="M45" s="5">
        <v>100</v>
      </c>
      <c r="N45" s="5">
        <v>280</v>
      </c>
      <c r="O45" s="7">
        <v>0.35</v>
      </c>
      <c r="P45" s="5">
        <v>660</v>
      </c>
      <c r="Q45" s="7">
        <v>0.15</v>
      </c>
    </row>
    <row r="46" spans="1:17" x14ac:dyDescent="0.35">
      <c r="A46" t="s">
        <v>59</v>
      </c>
      <c r="B46" t="s">
        <v>59</v>
      </c>
      <c r="C46" s="5">
        <v>9770</v>
      </c>
      <c r="D46" s="5">
        <v>20350</v>
      </c>
      <c r="E46" s="7">
        <v>0.48</v>
      </c>
      <c r="F46" s="5">
        <v>12660</v>
      </c>
      <c r="G46" s="7">
        <v>0.77</v>
      </c>
      <c r="H46" s="5">
        <v>9070</v>
      </c>
      <c r="I46" s="5">
        <v>20020</v>
      </c>
      <c r="J46" s="7">
        <v>0.45</v>
      </c>
      <c r="K46" s="5">
        <v>11660</v>
      </c>
      <c r="L46" s="7">
        <v>0.78</v>
      </c>
      <c r="M46" s="5">
        <v>8770</v>
      </c>
      <c r="N46" s="5">
        <v>19180</v>
      </c>
      <c r="O46" s="7">
        <v>0.46</v>
      </c>
      <c r="P46" s="5">
        <v>11490</v>
      </c>
      <c r="Q46" s="7">
        <v>0.76</v>
      </c>
    </row>
    <row r="47" spans="1:17" x14ac:dyDescent="0.35">
      <c r="A47" t="s">
        <v>60</v>
      </c>
      <c r="B47" t="s">
        <v>60</v>
      </c>
      <c r="C47" s="5">
        <v>6730</v>
      </c>
      <c r="D47" s="5">
        <v>13350</v>
      </c>
      <c r="E47" s="7">
        <v>0.5</v>
      </c>
      <c r="F47" s="5">
        <v>8560</v>
      </c>
      <c r="G47" s="7">
        <v>0.79</v>
      </c>
      <c r="H47" s="5">
        <v>6350</v>
      </c>
      <c r="I47" s="5">
        <v>13240</v>
      </c>
      <c r="J47" s="7">
        <v>0.48</v>
      </c>
      <c r="K47" s="5">
        <v>8070</v>
      </c>
      <c r="L47" s="7">
        <v>0.79</v>
      </c>
      <c r="M47" s="5">
        <v>6390</v>
      </c>
      <c r="N47" s="5">
        <v>13210</v>
      </c>
      <c r="O47" s="7">
        <v>0.48</v>
      </c>
      <c r="P47" s="5">
        <v>8000</v>
      </c>
      <c r="Q47" s="7">
        <v>0.8</v>
      </c>
    </row>
    <row r="48" spans="1:17" x14ac:dyDescent="0.35">
      <c r="A48" t="s">
        <v>87</v>
      </c>
      <c r="B48" t="s">
        <v>87</v>
      </c>
      <c r="C48" s="5">
        <v>510</v>
      </c>
      <c r="D48" s="5">
        <v>1090</v>
      </c>
      <c r="E48" s="7">
        <v>0.47</v>
      </c>
      <c r="F48" s="5">
        <v>2660</v>
      </c>
      <c r="G48" s="7">
        <v>0.19</v>
      </c>
      <c r="H48" s="5">
        <v>390</v>
      </c>
      <c r="I48" s="5">
        <v>1140</v>
      </c>
      <c r="J48" s="7">
        <v>0.34</v>
      </c>
      <c r="K48" s="5">
        <v>2490</v>
      </c>
      <c r="L48" s="7">
        <v>0.16</v>
      </c>
      <c r="M48" s="5">
        <v>370</v>
      </c>
      <c r="N48" s="5">
        <v>1010</v>
      </c>
      <c r="O48" s="7">
        <v>0.37</v>
      </c>
      <c r="P48" s="5">
        <v>2930</v>
      </c>
      <c r="Q48" s="7">
        <v>0.13</v>
      </c>
    </row>
    <row r="49" spans="1:17" x14ac:dyDescent="0.35">
      <c r="A49" t="s">
        <v>65</v>
      </c>
      <c r="B49" t="s">
        <v>65</v>
      </c>
      <c r="C49" s="5">
        <v>850</v>
      </c>
      <c r="D49" s="5">
        <v>2490</v>
      </c>
      <c r="E49" s="7">
        <v>0.34</v>
      </c>
      <c r="F49" s="5">
        <v>3650</v>
      </c>
      <c r="G49" s="7">
        <v>0.23</v>
      </c>
      <c r="H49" s="5">
        <v>850</v>
      </c>
      <c r="I49" s="5">
        <v>2400</v>
      </c>
      <c r="J49" s="7">
        <v>0.35</v>
      </c>
      <c r="K49" s="5">
        <v>3490</v>
      </c>
      <c r="L49" s="7">
        <v>0.24</v>
      </c>
      <c r="M49" s="5">
        <v>920</v>
      </c>
      <c r="N49" s="5">
        <v>2350</v>
      </c>
      <c r="O49" s="7">
        <v>0.39</v>
      </c>
      <c r="P49" s="5">
        <v>3890</v>
      </c>
      <c r="Q49" s="7">
        <v>0.24</v>
      </c>
    </row>
    <row r="50" spans="1:17" x14ac:dyDescent="0.35">
      <c r="A50" t="s">
        <v>88</v>
      </c>
      <c r="B50" t="s">
        <v>88</v>
      </c>
      <c r="C50" s="5">
        <v>80</v>
      </c>
      <c r="D50" s="5">
        <v>260</v>
      </c>
      <c r="E50" s="7">
        <v>0.32</v>
      </c>
      <c r="F50" s="5">
        <v>930</v>
      </c>
      <c r="G50" s="7">
        <v>0.09</v>
      </c>
      <c r="H50" s="5">
        <v>60</v>
      </c>
      <c r="I50" s="5">
        <v>240</v>
      </c>
      <c r="J50" s="7">
        <v>0.26</v>
      </c>
      <c r="K50" s="5">
        <v>890</v>
      </c>
      <c r="L50" s="7">
        <v>7.0000000000000007E-2</v>
      </c>
      <c r="M50" s="5">
        <v>90</v>
      </c>
      <c r="N50" s="5">
        <v>280</v>
      </c>
      <c r="O50" s="7">
        <v>0.33</v>
      </c>
      <c r="P50" s="5">
        <v>850</v>
      </c>
      <c r="Q50" s="7">
        <v>0.11</v>
      </c>
    </row>
    <row r="51" spans="1:17" x14ac:dyDescent="0.35">
      <c r="A51" t="s">
        <v>67</v>
      </c>
      <c r="B51" t="s">
        <v>67</v>
      </c>
      <c r="C51" s="5">
        <v>2360</v>
      </c>
      <c r="D51" s="5">
        <v>6520</v>
      </c>
      <c r="E51" s="7">
        <v>0.36</v>
      </c>
      <c r="F51" s="5">
        <v>3170</v>
      </c>
      <c r="G51" s="7">
        <v>0.74</v>
      </c>
      <c r="H51" s="5">
        <v>2200</v>
      </c>
      <c r="I51" s="5">
        <v>5900</v>
      </c>
      <c r="J51" s="7">
        <v>0.37</v>
      </c>
      <c r="K51" s="5">
        <v>3030</v>
      </c>
      <c r="L51" s="7">
        <v>0.72</v>
      </c>
      <c r="M51" s="5">
        <v>1890</v>
      </c>
      <c r="N51" s="5">
        <v>5760</v>
      </c>
      <c r="O51" s="7">
        <v>0.33</v>
      </c>
      <c r="P51" s="5">
        <v>2600</v>
      </c>
      <c r="Q51" s="7">
        <v>0.72</v>
      </c>
    </row>
    <row r="52" spans="1:17" x14ac:dyDescent="0.35">
      <c r="A52" t="s">
        <v>68</v>
      </c>
      <c r="B52" t="s">
        <v>68</v>
      </c>
      <c r="C52" s="5">
        <v>50</v>
      </c>
      <c r="D52" s="5">
        <v>100</v>
      </c>
      <c r="E52" s="7">
        <v>0.52</v>
      </c>
      <c r="F52" s="5">
        <v>110</v>
      </c>
      <c r="G52" s="7">
        <v>0.46</v>
      </c>
      <c r="H52" s="5">
        <v>50</v>
      </c>
      <c r="I52" s="5">
        <v>100</v>
      </c>
      <c r="J52" s="7">
        <v>0.5</v>
      </c>
      <c r="K52" s="5">
        <v>100</v>
      </c>
      <c r="L52" s="7">
        <v>0.47</v>
      </c>
      <c r="M52" s="5">
        <v>40</v>
      </c>
      <c r="N52" s="5">
        <v>70</v>
      </c>
      <c r="O52" s="7">
        <v>0.51</v>
      </c>
      <c r="P52" s="5">
        <v>80</v>
      </c>
      <c r="Q52" s="7">
        <v>0.44</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1"/>
  <sheetViews>
    <sheetView workbookViewId="0"/>
  </sheetViews>
  <sheetFormatPr defaultColWidth="11.07421875" defaultRowHeight="15.5" x14ac:dyDescent="0.35"/>
  <cols>
    <col min="1" max="1" width="43.69140625" customWidth="1"/>
    <col min="2" max="2" width="39.69140625" customWidth="1"/>
    <col min="3" max="3" width="31.69140625" customWidth="1"/>
    <col min="4" max="4" width="35.69140625" customWidth="1"/>
    <col min="5" max="5" width="32.69140625" customWidth="1"/>
    <col min="6" max="6" width="41.69140625" customWidth="1"/>
    <col min="7" max="7" width="39.69140625" customWidth="1"/>
    <col min="8" max="8" width="31.69140625" customWidth="1"/>
    <col min="9" max="9" width="35.69140625" customWidth="1"/>
    <col min="10" max="10" width="32.69140625" customWidth="1"/>
    <col min="11" max="11" width="41.69140625" customWidth="1"/>
    <col min="12" max="12" width="39.69140625" customWidth="1"/>
    <col min="13" max="13" width="31.69140625" customWidth="1"/>
    <col min="14" max="14" width="35.69140625" customWidth="1"/>
    <col min="15" max="15" width="32.69140625" customWidth="1"/>
    <col min="16" max="16" width="41.69140625" customWidth="1"/>
  </cols>
  <sheetData>
    <row r="1" spans="1:16" ht="30" customHeight="1" x14ac:dyDescent="0.35">
      <c r="A1" s="1" t="s">
        <v>190</v>
      </c>
    </row>
    <row r="2" spans="1:16" x14ac:dyDescent="0.35">
      <c r="A2" t="s">
        <v>133</v>
      </c>
    </row>
    <row r="3" spans="1:16" x14ac:dyDescent="0.35">
      <c r="A3" t="s">
        <v>134</v>
      </c>
    </row>
    <row r="4" spans="1:16" x14ac:dyDescent="0.35">
      <c r="A4" s="4" t="s">
        <v>89</v>
      </c>
      <c r="B4" s="4" t="s">
        <v>69</v>
      </c>
      <c r="C4" s="4" t="s">
        <v>91</v>
      </c>
      <c r="D4" s="4" t="s">
        <v>70</v>
      </c>
      <c r="E4" s="4" t="s">
        <v>96</v>
      </c>
      <c r="F4" s="4" t="s">
        <v>12</v>
      </c>
      <c r="G4" s="4" t="s">
        <v>72</v>
      </c>
      <c r="H4" s="4" t="s">
        <v>92</v>
      </c>
      <c r="I4" s="4" t="s">
        <v>73</v>
      </c>
      <c r="J4" s="4" t="s">
        <v>97</v>
      </c>
      <c r="K4" s="4" t="s">
        <v>17</v>
      </c>
      <c r="L4" s="4" t="s">
        <v>75</v>
      </c>
      <c r="M4" s="4" t="s">
        <v>98</v>
      </c>
      <c r="N4" s="4" t="s">
        <v>77</v>
      </c>
      <c r="O4" s="4" t="s">
        <v>99</v>
      </c>
      <c r="P4" s="4" t="s">
        <v>22</v>
      </c>
    </row>
    <row r="5" spans="1:16" x14ac:dyDescent="0.35">
      <c r="A5" t="s">
        <v>79</v>
      </c>
      <c r="B5" s="5">
        <v>30</v>
      </c>
      <c r="C5" s="5">
        <v>1150</v>
      </c>
      <c r="D5" s="7">
        <v>0.03</v>
      </c>
      <c r="E5" s="5">
        <v>1280</v>
      </c>
      <c r="F5" s="7">
        <v>0.02</v>
      </c>
      <c r="G5" s="5">
        <v>20</v>
      </c>
      <c r="H5" s="5">
        <v>1230</v>
      </c>
      <c r="I5" s="7">
        <v>0.02</v>
      </c>
      <c r="J5" s="5">
        <v>1150</v>
      </c>
      <c r="K5" s="7">
        <v>0.02</v>
      </c>
      <c r="L5" s="5">
        <v>10</v>
      </c>
      <c r="M5" s="5">
        <v>1150</v>
      </c>
      <c r="N5" s="7">
        <v>0.01</v>
      </c>
      <c r="O5" s="5">
        <v>1230</v>
      </c>
      <c r="P5" s="7">
        <v>0.01</v>
      </c>
    </row>
    <row r="6" spans="1:16" x14ac:dyDescent="0.35">
      <c r="A6" t="s">
        <v>23</v>
      </c>
      <c r="B6" s="5">
        <v>100</v>
      </c>
      <c r="C6" s="5">
        <v>4590</v>
      </c>
      <c r="D6" s="7">
        <v>0.02</v>
      </c>
      <c r="E6" s="5">
        <v>5250</v>
      </c>
      <c r="F6" s="7">
        <v>0.02</v>
      </c>
      <c r="G6" s="5">
        <v>60</v>
      </c>
      <c r="H6" s="5">
        <v>4320</v>
      </c>
      <c r="I6" s="7">
        <v>0.01</v>
      </c>
      <c r="J6" s="5">
        <v>4590</v>
      </c>
      <c r="K6" s="7">
        <v>0.01</v>
      </c>
      <c r="L6" s="5">
        <v>70</v>
      </c>
      <c r="M6" s="5">
        <v>4420</v>
      </c>
      <c r="N6" s="7">
        <v>0.02</v>
      </c>
      <c r="O6" s="5">
        <v>4320</v>
      </c>
      <c r="P6" s="7">
        <v>0.02</v>
      </c>
    </row>
    <row r="7" spans="1:16" x14ac:dyDescent="0.35">
      <c r="A7" t="s">
        <v>24</v>
      </c>
      <c r="B7" s="5">
        <v>150</v>
      </c>
      <c r="C7" s="5">
        <v>3000</v>
      </c>
      <c r="D7" s="7">
        <v>0.05</v>
      </c>
      <c r="E7" s="5">
        <v>4680</v>
      </c>
      <c r="F7" s="7">
        <v>0.03</v>
      </c>
      <c r="G7" s="5">
        <v>50</v>
      </c>
      <c r="H7" s="5">
        <v>1610</v>
      </c>
      <c r="I7" s="7">
        <v>0.03</v>
      </c>
      <c r="J7" s="5">
        <v>3000</v>
      </c>
      <c r="K7" s="7">
        <v>0.02</v>
      </c>
      <c r="L7" s="5">
        <v>30</v>
      </c>
      <c r="M7" s="5">
        <v>870</v>
      </c>
      <c r="N7" s="7">
        <v>0.03</v>
      </c>
      <c r="O7" s="5">
        <v>1610</v>
      </c>
      <c r="P7" s="7">
        <v>0.02</v>
      </c>
    </row>
    <row r="8" spans="1:16" x14ac:dyDescent="0.35">
      <c r="A8" t="s">
        <v>26</v>
      </c>
      <c r="B8" s="5">
        <v>100</v>
      </c>
      <c r="C8" s="5">
        <v>5950</v>
      </c>
      <c r="D8" s="7">
        <v>0.02</v>
      </c>
      <c r="E8" s="5">
        <v>5870</v>
      </c>
      <c r="F8" s="7">
        <v>0.02</v>
      </c>
      <c r="G8" s="5">
        <v>80</v>
      </c>
      <c r="H8" s="5">
        <v>5890</v>
      </c>
      <c r="I8" s="7">
        <v>0.01</v>
      </c>
      <c r="J8" s="5">
        <v>5950</v>
      </c>
      <c r="K8" s="7">
        <v>0.01</v>
      </c>
      <c r="L8" s="5">
        <v>70</v>
      </c>
      <c r="M8" s="5">
        <v>5690</v>
      </c>
      <c r="N8" s="7">
        <v>0.01</v>
      </c>
      <c r="O8" s="5">
        <v>5890</v>
      </c>
      <c r="P8" s="7">
        <v>0.01</v>
      </c>
    </row>
    <row r="9" spans="1:16" x14ac:dyDescent="0.35">
      <c r="A9" t="s">
        <v>27</v>
      </c>
      <c r="B9" s="5">
        <v>550</v>
      </c>
      <c r="C9" s="5">
        <v>7130</v>
      </c>
      <c r="D9" s="7">
        <v>0.08</v>
      </c>
      <c r="E9" s="5">
        <v>7010</v>
      </c>
      <c r="F9" s="7">
        <v>0.08</v>
      </c>
      <c r="G9" s="5">
        <v>410</v>
      </c>
      <c r="H9" s="5">
        <v>7070</v>
      </c>
      <c r="I9" s="7">
        <v>0.06</v>
      </c>
      <c r="J9" s="5">
        <v>7130</v>
      </c>
      <c r="K9" s="7">
        <v>0.06</v>
      </c>
      <c r="L9" s="5">
        <v>430</v>
      </c>
      <c r="M9" s="5">
        <v>7340</v>
      </c>
      <c r="N9" s="7">
        <v>0.06</v>
      </c>
      <c r="O9" s="5">
        <v>7070</v>
      </c>
      <c r="P9" s="7">
        <v>0.06</v>
      </c>
    </row>
    <row r="10" spans="1:16" x14ac:dyDescent="0.35">
      <c r="A10" t="s">
        <v>29</v>
      </c>
      <c r="B10" s="5">
        <v>250</v>
      </c>
      <c r="C10" s="5">
        <v>9510</v>
      </c>
      <c r="D10" s="7">
        <v>0.03</v>
      </c>
      <c r="E10" s="5">
        <v>10190</v>
      </c>
      <c r="F10" s="7">
        <v>0.02</v>
      </c>
      <c r="G10" s="5">
        <v>190</v>
      </c>
      <c r="H10" s="5">
        <v>8710</v>
      </c>
      <c r="I10" s="7">
        <v>0.02</v>
      </c>
      <c r="J10" s="5">
        <v>9510</v>
      </c>
      <c r="K10" s="7">
        <v>0.02</v>
      </c>
      <c r="L10" s="5">
        <v>130</v>
      </c>
      <c r="M10" s="5">
        <v>8960</v>
      </c>
      <c r="N10" s="7">
        <v>0.01</v>
      </c>
      <c r="O10" s="5">
        <v>8710</v>
      </c>
      <c r="P10" s="7">
        <v>0.01</v>
      </c>
    </row>
    <row r="11" spans="1:16" x14ac:dyDescent="0.35">
      <c r="A11" t="s">
        <v>30</v>
      </c>
      <c r="B11" s="5">
        <v>10</v>
      </c>
      <c r="C11" s="5">
        <v>330</v>
      </c>
      <c r="D11" s="7">
        <v>0.03</v>
      </c>
      <c r="E11" s="5">
        <v>110</v>
      </c>
      <c r="F11" s="7">
        <v>0.09</v>
      </c>
      <c r="G11" s="6" t="s">
        <v>31</v>
      </c>
      <c r="H11" s="5">
        <v>370</v>
      </c>
      <c r="I11" s="6" t="s">
        <v>31</v>
      </c>
      <c r="J11" s="5">
        <v>330</v>
      </c>
      <c r="K11" s="6" t="s">
        <v>31</v>
      </c>
      <c r="L11" s="6" t="s">
        <v>31</v>
      </c>
      <c r="M11" s="5">
        <v>380</v>
      </c>
      <c r="N11" s="6" t="s">
        <v>31</v>
      </c>
      <c r="O11" s="5">
        <v>370</v>
      </c>
      <c r="P11" s="6" t="s">
        <v>31</v>
      </c>
    </row>
    <row r="12" spans="1:16" x14ac:dyDescent="0.35">
      <c r="A12" t="s">
        <v>32</v>
      </c>
      <c r="B12" s="5">
        <v>700</v>
      </c>
      <c r="C12" s="5">
        <v>9900</v>
      </c>
      <c r="D12" s="7">
        <v>7.0000000000000007E-2</v>
      </c>
      <c r="E12" s="5">
        <v>10120</v>
      </c>
      <c r="F12" s="7">
        <v>7.0000000000000007E-2</v>
      </c>
      <c r="G12" s="5">
        <v>590</v>
      </c>
      <c r="H12" s="5">
        <v>9680</v>
      </c>
      <c r="I12" s="7">
        <v>0.06</v>
      </c>
      <c r="J12" s="5">
        <v>9900</v>
      </c>
      <c r="K12" s="7">
        <v>0.06</v>
      </c>
      <c r="L12" s="5">
        <v>490</v>
      </c>
      <c r="M12" s="5">
        <v>9570</v>
      </c>
      <c r="N12" s="7">
        <v>0.05</v>
      </c>
      <c r="O12" s="5">
        <v>9680</v>
      </c>
      <c r="P12" s="7">
        <v>0.05</v>
      </c>
    </row>
    <row r="13" spans="1:16" x14ac:dyDescent="0.35">
      <c r="A13" t="s">
        <v>100</v>
      </c>
      <c r="B13" s="5">
        <v>0</v>
      </c>
      <c r="C13" s="5">
        <v>250</v>
      </c>
      <c r="D13" s="7">
        <v>0</v>
      </c>
      <c r="E13" s="5">
        <v>290</v>
      </c>
      <c r="F13" s="7">
        <v>0</v>
      </c>
      <c r="G13" s="6" t="s">
        <v>31</v>
      </c>
      <c r="H13" s="5">
        <v>220</v>
      </c>
      <c r="I13" s="6" t="s">
        <v>31</v>
      </c>
      <c r="J13" s="5">
        <v>250</v>
      </c>
      <c r="K13" s="6" t="s">
        <v>31</v>
      </c>
      <c r="L13" s="6" t="s">
        <v>31</v>
      </c>
      <c r="M13" s="5">
        <v>220</v>
      </c>
      <c r="N13" s="6" t="s">
        <v>31</v>
      </c>
      <c r="O13" s="5">
        <v>220</v>
      </c>
      <c r="P13" s="6" t="s">
        <v>31</v>
      </c>
    </row>
    <row r="14" spans="1:16" x14ac:dyDescent="0.35">
      <c r="A14" t="s">
        <v>33</v>
      </c>
      <c r="B14" s="6" t="s">
        <v>31</v>
      </c>
      <c r="C14" s="5">
        <v>310</v>
      </c>
      <c r="D14" s="6" t="s">
        <v>31</v>
      </c>
      <c r="E14" s="5">
        <v>360</v>
      </c>
      <c r="F14" s="6" t="s">
        <v>31</v>
      </c>
      <c r="G14" s="6" t="s">
        <v>31</v>
      </c>
      <c r="H14" s="5">
        <v>230</v>
      </c>
      <c r="I14" s="6" t="s">
        <v>31</v>
      </c>
      <c r="J14" s="5">
        <v>310</v>
      </c>
      <c r="K14" s="6" t="s">
        <v>31</v>
      </c>
      <c r="L14" s="6" t="s">
        <v>31</v>
      </c>
      <c r="M14" s="5">
        <v>220</v>
      </c>
      <c r="N14" s="6" t="s">
        <v>31</v>
      </c>
      <c r="O14" s="5">
        <v>230</v>
      </c>
      <c r="P14" s="6" t="s">
        <v>31</v>
      </c>
    </row>
    <row r="15" spans="1:16" x14ac:dyDescent="0.35">
      <c r="A15" t="s">
        <v>34</v>
      </c>
      <c r="B15" s="6" t="s">
        <v>31</v>
      </c>
      <c r="C15" s="5">
        <v>540</v>
      </c>
      <c r="D15" s="6" t="s">
        <v>31</v>
      </c>
      <c r="E15" s="5">
        <v>600</v>
      </c>
      <c r="F15" s="6" t="s">
        <v>31</v>
      </c>
      <c r="G15" s="6" t="s">
        <v>31</v>
      </c>
      <c r="H15" s="5">
        <v>490</v>
      </c>
      <c r="I15" s="6" t="s">
        <v>31</v>
      </c>
      <c r="J15" s="5">
        <v>540</v>
      </c>
      <c r="K15" s="6" t="s">
        <v>31</v>
      </c>
      <c r="L15" s="6" t="s">
        <v>31</v>
      </c>
      <c r="M15" s="5">
        <v>550</v>
      </c>
      <c r="N15" s="6" t="s">
        <v>31</v>
      </c>
      <c r="O15" s="5">
        <v>490</v>
      </c>
      <c r="P15" s="6" t="s">
        <v>31</v>
      </c>
    </row>
    <row r="16" spans="1:16" x14ac:dyDescent="0.35">
      <c r="A16" t="s">
        <v>35</v>
      </c>
      <c r="B16" s="5">
        <v>190</v>
      </c>
      <c r="C16" s="5">
        <v>3750</v>
      </c>
      <c r="D16" s="7">
        <v>0.05</v>
      </c>
      <c r="E16" s="5">
        <v>3960</v>
      </c>
      <c r="F16" s="7">
        <v>0.05</v>
      </c>
      <c r="G16" s="5">
        <v>160</v>
      </c>
      <c r="H16" s="5">
        <v>3560</v>
      </c>
      <c r="I16" s="7">
        <v>0.05</v>
      </c>
      <c r="J16" s="5">
        <v>3750</v>
      </c>
      <c r="K16" s="7">
        <v>0.04</v>
      </c>
      <c r="L16" s="5">
        <v>120</v>
      </c>
      <c r="M16" s="5">
        <v>3490</v>
      </c>
      <c r="N16" s="7">
        <v>0.04</v>
      </c>
      <c r="O16" s="5">
        <v>3560</v>
      </c>
      <c r="P16" s="7">
        <v>0.03</v>
      </c>
    </row>
    <row r="17" spans="1:16" x14ac:dyDescent="0.35">
      <c r="A17" t="s">
        <v>80</v>
      </c>
      <c r="B17" s="6" t="s">
        <v>31</v>
      </c>
      <c r="C17" s="5">
        <v>420</v>
      </c>
      <c r="D17" s="6" t="s">
        <v>31</v>
      </c>
      <c r="E17" s="5">
        <v>420</v>
      </c>
      <c r="F17" s="6" t="s">
        <v>31</v>
      </c>
      <c r="G17" s="6" t="s">
        <v>31</v>
      </c>
      <c r="H17" s="5">
        <v>470</v>
      </c>
      <c r="I17" s="6" t="s">
        <v>31</v>
      </c>
      <c r="J17" s="5">
        <v>420</v>
      </c>
      <c r="K17" s="6" t="s">
        <v>31</v>
      </c>
      <c r="L17" s="6" t="s">
        <v>31</v>
      </c>
      <c r="M17" s="5">
        <v>490</v>
      </c>
      <c r="N17" s="6" t="s">
        <v>31</v>
      </c>
      <c r="O17" s="5">
        <v>470</v>
      </c>
      <c r="P17" s="6" t="s">
        <v>31</v>
      </c>
    </row>
    <row r="18" spans="1:16" x14ac:dyDescent="0.35">
      <c r="A18" t="s">
        <v>36</v>
      </c>
      <c r="B18" s="5">
        <v>70</v>
      </c>
      <c r="C18" s="5">
        <v>2000</v>
      </c>
      <c r="D18" s="7">
        <v>0.04</v>
      </c>
      <c r="E18" s="5">
        <v>1940</v>
      </c>
      <c r="F18" s="7">
        <v>0.04</v>
      </c>
      <c r="G18" s="5">
        <v>50</v>
      </c>
      <c r="H18" s="5">
        <v>2040</v>
      </c>
      <c r="I18" s="7">
        <v>0.03</v>
      </c>
      <c r="J18" s="5">
        <v>2000</v>
      </c>
      <c r="K18" s="7">
        <v>0.03</v>
      </c>
      <c r="L18" s="5">
        <v>30</v>
      </c>
      <c r="M18" s="5">
        <v>2280</v>
      </c>
      <c r="N18" s="7">
        <v>0.01</v>
      </c>
      <c r="O18" s="5">
        <v>2040</v>
      </c>
      <c r="P18" s="7">
        <v>0.02</v>
      </c>
    </row>
    <row r="19" spans="1:16" x14ac:dyDescent="0.35">
      <c r="A19" t="s">
        <v>37</v>
      </c>
      <c r="B19" s="5">
        <v>40</v>
      </c>
      <c r="C19" s="5">
        <v>2680</v>
      </c>
      <c r="D19" s="7">
        <v>0.01</v>
      </c>
      <c r="E19" s="5">
        <v>2690</v>
      </c>
      <c r="F19" s="7">
        <v>0.01</v>
      </c>
      <c r="G19" s="5">
        <v>40</v>
      </c>
      <c r="H19" s="5">
        <v>2560</v>
      </c>
      <c r="I19" s="7">
        <v>0.01</v>
      </c>
      <c r="J19" s="5">
        <v>2680</v>
      </c>
      <c r="K19" s="7">
        <v>0.01</v>
      </c>
      <c r="L19" s="5">
        <v>30</v>
      </c>
      <c r="M19" s="5">
        <v>2710</v>
      </c>
      <c r="N19" s="7">
        <v>0.01</v>
      </c>
      <c r="O19" s="5">
        <v>2560</v>
      </c>
      <c r="P19" s="7">
        <v>0.01</v>
      </c>
    </row>
    <row r="20" spans="1:16" x14ac:dyDescent="0.35">
      <c r="A20" t="s">
        <v>81</v>
      </c>
      <c r="B20" s="6" t="s">
        <v>31</v>
      </c>
      <c r="C20" s="5">
        <v>930</v>
      </c>
      <c r="D20" s="6" t="s">
        <v>31</v>
      </c>
      <c r="E20" s="5">
        <v>910</v>
      </c>
      <c r="F20" s="6" t="s">
        <v>31</v>
      </c>
      <c r="G20" s="5">
        <v>10</v>
      </c>
      <c r="H20" s="5">
        <v>890</v>
      </c>
      <c r="I20" s="7">
        <v>0.01</v>
      </c>
      <c r="J20" s="5">
        <v>930</v>
      </c>
      <c r="K20" s="7">
        <v>0.01</v>
      </c>
      <c r="L20" s="6" t="s">
        <v>31</v>
      </c>
      <c r="M20" s="5">
        <v>780</v>
      </c>
      <c r="N20" s="6" t="s">
        <v>31</v>
      </c>
      <c r="O20" s="5">
        <v>890</v>
      </c>
      <c r="P20" s="6" t="s">
        <v>31</v>
      </c>
    </row>
    <row r="21" spans="1:16" x14ac:dyDescent="0.35">
      <c r="A21" t="s">
        <v>38</v>
      </c>
      <c r="B21" s="5">
        <v>80</v>
      </c>
      <c r="C21" s="5">
        <v>1400</v>
      </c>
      <c r="D21" s="7">
        <v>0.05</v>
      </c>
      <c r="E21" s="5">
        <v>1400</v>
      </c>
      <c r="F21" s="7">
        <v>0.05</v>
      </c>
      <c r="G21" s="5">
        <v>70</v>
      </c>
      <c r="H21" s="5">
        <v>1250</v>
      </c>
      <c r="I21" s="7">
        <v>0.06</v>
      </c>
      <c r="J21" s="5">
        <v>1400</v>
      </c>
      <c r="K21" s="7">
        <v>0.05</v>
      </c>
      <c r="L21" s="5">
        <v>40</v>
      </c>
      <c r="M21" s="5">
        <v>1180</v>
      </c>
      <c r="N21" s="7">
        <v>0.03</v>
      </c>
      <c r="O21" s="5">
        <v>1250</v>
      </c>
      <c r="P21" s="7">
        <v>0.03</v>
      </c>
    </row>
    <row r="22" spans="1:16" x14ac:dyDescent="0.35">
      <c r="A22" t="s">
        <v>39</v>
      </c>
      <c r="B22" s="5">
        <v>3340</v>
      </c>
      <c r="C22" s="5">
        <v>36300</v>
      </c>
      <c r="D22" s="7">
        <v>0.09</v>
      </c>
      <c r="E22" s="5">
        <v>37130</v>
      </c>
      <c r="F22" s="7">
        <v>0.09</v>
      </c>
      <c r="G22" s="5">
        <v>2720</v>
      </c>
      <c r="H22" s="5">
        <v>35520</v>
      </c>
      <c r="I22" s="7">
        <v>0.08</v>
      </c>
      <c r="J22" s="5">
        <v>36300</v>
      </c>
      <c r="K22" s="7">
        <v>7.0000000000000007E-2</v>
      </c>
      <c r="L22" s="5">
        <v>1850</v>
      </c>
      <c r="M22" s="5">
        <v>34040</v>
      </c>
      <c r="N22" s="7">
        <v>0.05</v>
      </c>
      <c r="O22" s="5">
        <v>35520</v>
      </c>
      <c r="P22" s="7">
        <v>0.05</v>
      </c>
    </row>
    <row r="23" spans="1:16" x14ac:dyDescent="0.35">
      <c r="A23" t="s">
        <v>40</v>
      </c>
      <c r="B23" s="5">
        <v>50</v>
      </c>
      <c r="C23" s="5">
        <v>1080</v>
      </c>
      <c r="D23" s="7">
        <v>0.04</v>
      </c>
      <c r="E23" s="5">
        <v>1020</v>
      </c>
      <c r="F23" s="7">
        <v>0.04</v>
      </c>
      <c r="G23" s="5">
        <v>30</v>
      </c>
      <c r="H23" s="5">
        <v>850</v>
      </c>
      <c r="I23" s="7">
        <v>0.04</v>
      </c>
      <c r="J23" s="5">
        <v>1080</v>
      </c>
      <c r="K23" s="7">
        <v>0.03</v>
      </c>
      <c r="L23" s="5">
        <v>20</v>
      </c>
      <c r="M23" s="5">
        <v>690</v>
      </c>
      <c r="N23" s="7">
        <v>0.03</v>
      </c>
      <c r="O23" s="5">
        <v>850</v>
      </c>
      <c r="P23" s="7">
        <v>0.02</v>
      </c>
    </row>
    <row r="24" spans="1:16" x14ac:dyDescent="0.35">
      <c r="A24" t="s">
        <v>41</v>
      </c>
      <c r="B24" s="6" t="s">
        <v>31</v>
      </c>
      <c r="C24" s="5">
        <v>580</v>
      </c>
      <c r="D24" s="6" t="s">
        <v>31</v>
      </c>
      <c r="E24" s="5">
        <v>490</v>
      </c>
      <c r="F24" s="6" t="s">
        <v>31</v>
      </c>
      <c r="G24" s="6" t="s">
        <v>31</v>
      </c>
      <c r="H24" s="5">
        <v>590</v>
      </c>
      <c r="I24" s="6" t="s">
        <v>31</v>
      </c>
      <c r="J24" s="5">
        <v>580</v>
      </c>
      <c r="K24" s="6" t="s">
        <v>31</v>
      </c>
      <c r="L24" s="6" t="s">
        <v>31</v>
      </c>
      <c r="M24" s="5">
        <v>540</v>
      </c>
      <c r="N24" s="6" t="s">
        <v>31</v>
      </c>
      <c r="O24" s="5">
        <v>590</v>
      </c>
      <c r="P24" s="6" t="s">
        <v>31</v>
      </c>
    </row>
    <row r="25" spans="1:16" x14ac:dyDescent="0.35">
      <c r="A25" t="s">
        <v>42</v>
      </c>
      <c r="B25" s="6" t="s">
        <v>31</v>
      </c>
      <c r="C25" s="5">
        <v>300</v>
      </c>
      <c r="D25" s="6" t="s">
        <v>31</v>
      </c>
      <c r="E25" s="5">
        <v>340</v>
      </c>
      <c r="F25" s="6" t="s">
        <v>31</v>
      </c>
      <c r="G25" s="6" t="s">
        <v>31</v>
      </c>
      <c r="H25" s="5">
        <v>350</v>
      </c>
      <c r="I25" s="6" t="s">
        <v>31</v>
      </c>
      <c r="J25" s="5">
        <v>300</v>
      </c>
      <c r="K25" s="6" t="s">
        <v>31</v>
      </c>
      <c r="L25" s="6" t="s">
        <v>31</v>
      </c>
      <c r="M25" s="5">
        <v>360</v>
      </c>
      <c r="N25" s="6" t="s">
        <v>31</v>
      </c>
      <c r="O25" s="5">
        <v>350</v>
      </c>
      <c r="P25" s="6" t="s">
        <v>31</v>
      </c>
    </row>
    <row r="26" spans="1:16" x14ac:dyDescent="0.35">
      <c r="A26" t="s">
        <v>43</v>
      </c>
      <c r="B26" s="5">
        <v>40</v>
      </c>
      <c r="C26" s="5">
        <v>2300</v>
      </c>
      <c r="D26" s="7">
        <v>0.02</v>
      </c>
      <c r="E26" s="5">
        <v>2340</v>
      </c>
      <c r="F26" s="7">
        <v>0.02</v>
      </c>
      <c r="G26" s="5">
        <v>40</v>
      </c>
      <c r="H26" s="5">
        <v>2280</v>
      </c>
      <c r="I26" s="7">
        <v>0.02</v>
      </c>
      <c r="J26" s="5">
        <v>2300</v>
      </c>
      <c r="K26" s="7">
        <v>0.02</v>
      </c>
      <c r="L26" s="5">
        <v>20</v>
      </c>
      <c r="M26" s="5">
        <v>2500</v>
      </c>
      <c r="N26" s="7">
        <v>0.01</v>
      </c>
      <c r="O26" s="5">
        <v>2280</v>
      </c>
      <c r="P26" s="7">
        <v>0.01</v>
      </c>
    </row>
    <row r="27" spans="1:16" x14ac:dyDescent="0.35">
      <c r="A27" t="s">
        <v>44</v>
      </c>
      <c r="B27" s="6" t="s">
        <v>31</v>
      </c>
      <c r="C27" s="5">
        <v>50</v>
      </c>
      <c r="D27" s="6" t="s">
        <v>31</v>
      </c>
      <c r="E27" s="5">
        <v>70</v>
      </c>
      <c r="F27" s="6" t="s">
        <v>31</v>
      </c>
      <c r="G27" s="5">
        <v>0</v>
      </c>
      <c r="H27" s="5">
        <v>60</v>
      </c>
      <c r="I27" s="7">
        <v>0</v>
      </c>
      <c r="J27" s="5">
        <v>50</v>
      </c>
      <c r="K27" s="7">
        <v>0</v>
      </c>
      <c r="L27" s="5">
        <v>0</v>
      </c>
      <c r="M27" s="5">
        <v>70</v>
      </c>
      <c r="N27" s="7">
        <v>0</v>
      </c>
      <c r="O27" s="5">
        <v>60</v>
      </c>
      <c r="P27" s="7">
        <v>0</v>
      </c>
    </row>
    <row r="28" spans="1:16" x14ac:dyDescent="0.35">
      <c r="A28" t="s">
        <v>45</v>
      </c>
      <c r="B28" s="5">
        <v>230</v>
      </c>
      <c r="C28" s="5">
        <v>7570</v>
      </c>
      <c r="D28" s="7">
        <v>0.03</v>
      </c>
      <c r="E28" s="5">
        <v>7100</v>
      </c>
      <c r="F28" s="7">
        <v>0.03</v>
      </c>
      <c r="G28" s="5">
        <v>190</v>
      </c>
      <c r="H28" s="5">
        <v>7430</v>
      </c>
      <c r="I28" s="7">
        <v>0.03</v>
      </c>
      <c r="J28" s="5">
        <v>7570</v>
      </c>
      <c r="K28" s="7">
        <v>0.03</v>
      </c>
      <c r="L28" s="5">
        <v>140</v>
      </c>
      <c r="M28" s="5">
        <v>7180</v>
      </c>
      <c r="N28" s="7">
        <v>0.02</v>
      </c>
      <c r="O28" s="5">
        <v>7430</v>
      </c>
      <c r="P28" s="7">
        <v>0.02</v>
      </c>
    </row>
    <row r="29" spans="1:16" x14ac:dyDescent="0.35">
      <c r="A29" t="s">
        <v>46</v>
      </c>
      <c r="B29" s="6" t="s">
        <v>31</v>
      </c>
      <c r="C29" s="5">
        <v>550</v>
      </c>
      <c r="D29" s="6" t="s">
        <v>31</v>
      </c>
      <c r="E29" s="5">
        <v>600</v>
      </c>
      <c r="F29" s="6" t="s">
        <v>31</v>
      </c>
      <c r="G29" s="6" t="s">
        <v>31</v>
      </c>
      <c r="H29" s="5">
        <v>520</v>
      </c>
      <c r="I29" s="6" t="s">
        <v>31</v>
      </c>
      <c r="J29" s="5">
        <v>550</v>
      </c>
      <c r="K29" s="6" t="s">
        <v>31</v>
      </c>
      <c r="L29" s="6" t="s">
        <v>31</v>
      </c>
      <c r="M29" s="5">
        <v>500</v>
      </c>
      <c r="N29" s="6" t="s">
        <v>31</v>
      </c>
      <c r="O29" s="5">
        <v>520</v>
      </c>
      <c r="P29" s="6" t="s">
        <v>31</v>
      </c>
    </row>
    <row r="30" spans="1:16" x14ac:dyDescent="0.35">
      <c r="A30" t="s">
        <v>47</v>
      </c>
      <c r="B30" s="5">
        <v>140</v>
      </c>
      <c r="C30" s="5">
        <v>3170</v>
      </c>
      <c r="D30" s="7">
        <v>0.04</v>
      </c>
      <c r="E30" s="5">
        <v>3340</v>
      </c>
      <c r="F30" s="7">
        <v>0.04</v>
      </c>
      <c r="G30" s="5">
        <v>80</v>
      </c>
      <c r="H30" s="5">
        <v>3090</v>
      </c>
      <c r="I30" s="7">
        <v>0.03</v>
      </c>
      <c r="J30" s="5">
        <v>3170</v>
      </c>
      <c r="K30" s="7">
        <v>0.02</v>
      </c>
      <c r="L30" s="5">
        <v>70</v>
      </c>
      <c r="M30" s="5">
        <v>3170</v>
      </c>
      <c r="N30" s="7">
        <v>0.02</v>
      </c>
      <c r="O30" s="5">
        <v>3090</v>
      </c>
      <c r="P30" s="7">
        <v>0.02</v>
      </c>
    </row>
    <row r="31" spans="1:16" x14ac:dyDescent="0.35">
      <c r="A31" t="s">
        <v>48</v>
      </c>
      <c r="B31" s="6" t="s">
        <v>31</v>
      </c>
      <c r="C31" s="5">
        <v>130</v>
      </c>
      <c r="D31" s="6" t="s">
        <v>31</v>
      </c>
      <c r="E31" s="5">
        <v>150</v>
      </c>
      <c r="F31" s="6" t="s">
        <v>31</v>
      </c>
      <c r="G31" s="6" t="s">
        <v>31</v>
      </c>
      <c r="H31" s="5">
        <v>130</v>
      </c>
      <c r="I31" s="6" t="s">
        <v>31</v>
      </c>
      <c r="J31" s="5">
        <v>130</v>
      </c>
      <c r="K31" s="6" t="s">
        <v>31</v>
      </c>
      <c r="L31" s="6" t="s">
        <v>31</v>
      </c>
      <c r="M31" s="5">
        <v>110</v>
      </c>
      <c r="N31" s="6" t="s">
        <v>31</v>
      </c>
      <c r="O31" s="5">
        <v>130</v>
      </c>
      <c r="P31" s="6" t="s">
        <v>31</v>
      </c>
    </row>
    <row r="32" spans="1:16" x14ac:dyDescent="0.35">
      <c r="A32" t="s">
        <v>49</v>
      </c>
      <c r="B32" s="5">
        <v>20</v>
      </c>
      <c r="C32" s="5">
        <v>1380</v>
      </c>
      <c r="D32" s="7">
        <v>0.01</v>
      </c>
      <c r="E32" s="5">
        <v>1330</v>
      </c>
      <c r="F32" s="7">
        <v>0.01</v>
      </c>
      <c r="G32" s="5">
        <v>20</v>
      </c>
      <c r="H32" s="5">
        <v>1390</v>
      </c>
      <c r="I32" s="7">
        <v>0.01</v>
      </c>
      <c r="J32" s="5">
        <v>1380</v>
      </c>
      <c r="K32" s="7">
        <v>0.01</v>
      </c>
      <c r="L32" s="5">
        <v>20</v>
      </c>
      <c r="M32" s="5">
        <v>1250</v>
      </c>
      <c r="N32" s="7">
        <v>0.02</v>
      </c>
      <c r="O32" s="5">
        <v>1390</v>
      </c>
      <c r="P32" s="7">
        <v>0.02</v>
      </c>
    </row>
    <row r="33" spans="1:16" x14ac:dyDescent="0.35">
      <c r="A33" t="s">
        <v>50</v>
      </c>
      <c r="B33" s="5">
        <v>630</v>
      </c>
      <c r="C33" s="5">
        <v>10270</v>
      </c>
      <c r="D33" s="7">
        <v>0.06</v>
      </c>
      <c r="E33" s="5">
        <v>9870</v>
      </c>
      <c r="F33" s="7">
        <v>0.06</v>
      </c>
      <c r="G33" s="5">
        <v>250</v>
      </c>
      <c r="H33" s="5">
        <v>10120</v>
      </c>
      <c r="I33" s="7">
        <v>0.02</v>
      </c>
      <c r="J33" s="5">
        <v>10270</v>
      </c>
      <c r="K33" s="7">
        <v>0.02</v>
      </c>
      <c r="L33" s="5">
        <v>240</v>
      </c>
      <c r="M33" s="5">
        <v>9870</v>
      </c>
      <c r="N33" s="7">
        <v>0.02</v>
      </c>
      <c r="O33" s="5">
        <v>10120</v>
      </c>
      <c r="P33" s="7">
        <v>0.02</v>
      </c>
    </row>
    <row r="34" spans="1:16" x14ac:dyDescent="0.35">
      <c r="A34" t="s">
        <v>94</v>
      </c>
      <c r="B34" s="5">
        <v>690</v>
      </c>
      <c r="C34" s="5">
        <v>7450</v>
      </c>
      <c r="D34" s="7">
        <v>0.09</v>
      </c>
      <c r="E34" s="5">
        <v>7320</v>
      </c>
      <c r="F34" s="7">
        <v>0.09</v>
      </c>
      <c r="G34" s="5">
        <v>470</v>
      </c>
      <c r="H34" s="5">
        <v>7040</v>
      </c>
      <c r="I34" s="7">
        <v>7.0000000000000007E-2</v>
      </c>
      <c r="J34" s="5">
        <v>7450</v>
      </c>
      <c r="K34" s="7">
        <v>0.06</v>
      </c>
      <c r="L34" s="5">
        <v>450</v>
      </c>
      <c r="M34" s="5">
        <v>7010</v>
      </c>
      <c r="N34" s="7">
        <v>0.06</v>
      </c>
      <c r="O34" s="5">
        <v>7040</v>
      </c>
      <c r="P34" s="7">
        <v>0.06</v>
      </c>
    </row>
    <row r="35" spans="1:16" x14ac:dyDescent="0.35">
      <c r="A35" t="s">
        <v>51</v>
      </c>
      <c r="B35" s="6" t="s">
        <v>31</v>
      </c>
      <c r="C35" s="5">
        <v>190</v>
      </c>
      <c r="D35" s="6" t="s">
        <v>31</v>
      </c>
      <c r="E35" s="5">
        <v>250</v>
      </c>
      <c r="F35" s="6" t="s">
        <v>31</v>
      </c>
      <c r="G35" s="6" t="s">
        <v>31</v>
      </c>
      <c r="H35" s="5">
        <v>220</v>
      </c>
      <c r="I35" s="6" t="s">
        <v>31</v>
      </c>
      <c r="J35" s="5">
        <v>190</v>
      </c>
      <c r="K35" s="6" t="s">
        <v>31</v>
      </c>
      <c r="L35" s="5">
        <v>0</v>
      </c>
      <c r="M35" s="5">
        <v>170</v>
      </c>
      <c r="N35" s="7">
        <v>0</v>
      </c>
      <c r="O35" s="5">
        <v>220</v>
      </c>
      <c r="P35" s="7">
        <v>0</v>
      </c>
    </row>
    <row r="36" spans="1:16" x14ac:dyDescent="0.35">
      <c r="A36" t="s">
        <v>52</v>
      </c>
      <c r="B36" s="6" t="s">
        <v>31</v>
      </c>
      <c r="C36" s="5">
        <v>150</v>
      </c>
      <c r="D36" s="6" t="s">
        <v>31</v>
      </c>
      <c r="E36" s="5">
        <v>160</v>
      </c>
      <c r="F36" s="6" t="s">
        <v>31</v>
      </c>
      <c r="G36" s="6" t="s">
        <v>31</v>
      </c>
      <c r="H36" s="5">
        <v>220</v>
      </c>
      <c r="I36" s="6" t="s">
        <v>31</v>
      </c>
      <c r="J36" s="5">
        <v>150</v>
      </c>
      <c r="K36" s="6" t="s">
        <v>31</v>
      </c>
      <c r="L36" s="5">
        <v>0</v>
      </c>
      <c r="M36" s="5">
        <v>230</v>
      </c>
      <c r="N36" s="7">
        <v>0</v>
      </c>
      <c r="O36" s="5">
        <v>220</v>
      </c>
      <c r="P36" s="7">
        <v>0</v>
      </c>
    </row>
    <row r="37" spans="1:16" x14ac:dyDescent="0.35">
      <c r="A37" t="s">
        <v>25</v>
      </c>
      <c r="B37" s="5">
        <v>2060</v>
      </c>
      <c r="C37" s="5">
        <v>18520</v>
      </c>
      <c r="D37" s="7">
        <v>0.11</v>
      </c>
      <c r="E37" s="5">
        <v>19770</v>
      </c>
      <c r="F37" s="7">
        <v>0.1</v>
      </c>
      <c r="G37" s="5">
        <v>1730</v>
      </c>
      <c r="H37" s="5">
        <v>18750</v>
      </c>
      <c r="I37" s="7">
        <v>0.09</v>
      </c>
      <c r="J37" s="5">
        <v>18520</v>
      </c>
      <c r="K37" s="7">
        <v>0.09</v>
      </c>
      <c r="L37" s="5">
        <v>1360</v>
      </c>
      <c r="M37" s="5">
        <v>18060</v>
      </c>
      <c r="N37" s="7">
        <v>0.08</v>
      </c>
      <c r="O37" s="5">
        <v>18750</v>
      </c>
      <c r="P37" s="7">
        <v>7.0000000000000007E-2</v>
      </c>
    </row>
    <row r="38" spans="1:16" x14ac:dyDescent="0.35">
      <c r="A38" t="s">
        <v>53</v>
      </c>
      <c r="B38" s="5">
        <v>20</v>
      </c>
      <c r="C38" s="5">
        <v>1600</v>
      </c>
      <c r="D38" s="7">
        <v>0.01</v>
      </c>
      <c r="E38" s="5">
        <v>1600</v>
      </c>
      <c r="F38" s="7">
        <v>0.01</v>
      </c>
      <c r="G38" s="5">
        <v>30</v>
      </c>
      <c r="H38" s="5">
        <v>1280</v>
      </c>
      <c r="I38" s="7">
        <v>0.03</v>
      </c>
      <c r="J38" s="5">
        <v>1600</v>
      </c>
      <c r="K38" s="7">
        <v>0.02</v>
      </c>
      <c r="L38" s="6" t="s">
        <v>31</v>
      </c>
      <c r="M38" s="5">
        <v>1110</v>
      </c>
      <c r="N38" s="6" t="s">
        <v>31</v>
      </c>
      <c r="O38" s="5">
        <v>1280</v>
      </c>
      <c r="P38" s="6" t="s">
        <v>31</v>
      </c>
    </row>
    <row r="39" spans="1:16" x14ac:dyDescent="0.35">
      <c r="A39" t="s">
        <v>54</v>
      </c>
      <c r="B39" s="5">
        <v>270</v>
      </c>
      <c r="C39" s="5">
        <v>9500</v>
      </c>
      <c r="D39" s="7">
        <v>0.03</v>
      </c>
      <c r="E39" s="5">
        <v>8920</v>
      </c>
      <c r="F39" s="7">
        <v>0.03</v>
      </c>
      <c r="G39" s="5">
        <v>220</v>
      </c>
      <c r="H39" s="5">
        <v>9970</v>
      </c>
      <c r="I39" s="7">
        <v>0.02</v>
      </c>
      <c r="J39" s="5">
        <v>9500</v>
      </c>
      <c r="K39" s="7">
        <v>0.02</v>
      </c>
      <c r="L39" s="5">
        <v>180</v>
      </c>
      <c r="M39" s="5">
        <v>9780</v>
      </c>
      <c r="N39" s="7">
        <v>0.02</v>
      </c>
      <c r="O39" s="5">
        <v>9970</v>
      </c>
      <c r="P39" s="7">
        <v>0.02</v>
      </c>
    </row>
    <row r="40" spans="1:16" x14ac:dyDescent="0.35">
      <c r="A40" t="s">
        <v>55</v>
      </c>
      <c r="B40" s="5">
        <v>70</v>
      </c>
      <c r="C40" s="5">
        <v>5180</v>
      </c>
      <c r="D40" s="7">
        <v>0.01</v>
      </c>
      <c r="E40" s="5">
        <v>5040</v>
      </c>
      <c r="F40" s="7">
        <v>0.01</v>
      </c>
      <c r="G40" s="5">
        <v>60</v>
      </c>
      <c r="H40" s="5">
        <v>5060</v>
      </c>
      <c r="I40" s="7">
        <v>0.01</v>
      </c>
      <c r="J40" s="5">
        <v>5180</v>
      </c>
      <c r="K40" s="7">
        <v>0.01</v>
      </c>
      <c r="L40" s="5">
        <v>50</v>
      </c>
      <c r="M40" s="5">
        <v>4930</v>
      </c>
      <c r="N40" s="7">
        <v>0.01</v>
      </c>
      <c r="O40" s="5">
        <v>5060</v>
      </c>
      <c r="P40" s="7">
        <v>0.01</v>
      </c>
    </row>
    <row r="41" spans="1:16" x14ac:dyDescent="0.35">
      <c r="A41" t="s">
        <v>56</v>
      </c>
      <c r="B41" s="5">
        <v>10</v>
      </c>
      <c r="C41" s="5">
        <v>1070</v>
      </c>
      <c r="D41" s="7">
        <v>0.01</v>
      </c>
      <c r="E41" s="5">
        <v>1260</v>
      </c>
      <c r="F41" s="7">
        <v>0.01</v>
      </c>
      <c r="G41" s="6" t="s">
        <v>31</v>
      </c>
      <c r="H41" s="5">
        <v>1080</v>
      </c>
      <c r="I41" s="6" t="s">
        <v>31</v>
      </c>
      <c r="J41" s="5">
        <v>1070</v>
      </c>
      <c r="K41" s="6" t="s">
        <v>31</v>
      </c>
      <c r="L41" s="5">
        <v>20</v>
      </c>
      <c r="M41" s="5">
        <v>930</v>
      </c>
      <c r="N41" s="7">
        <v>0.02</v>
      </c>
      <c r="O41" s="5">
        <v>1080</v>
      </c>
      <c r="P41" s="7">
        <v>0.02</v>
      </c>
    </row>
    <row r="42" spans="1:16" x14ac:dyDescent="0.35">
      <c r="A42" t="s">
        <v>85</v>
      </c>
      <c r="B42" s="6" t="s">
        <v>31</v>
      </c>
      <c r="C42" s="5">
        <v>560</v>
      </c>
      <c r="D42" s="6" t="s">
        <v>31</v>
      </c>
      <c r="E42" s="5">
        <v>550</v>
      </c>
      <c r="F42" s="6" t="s">
        <v>31</v>
      </c>
      <c r="G42" s="6" t="s">
        <v>31</v>
      </c>
      <c r="H42" s="5">
        <v>660</v>
      </c>
      <c r="I42" s="6" t="s">
        <v>31</v>
      </c>
      <c r="J42" s="5">
        <v>560</v>
      </c>
      <c r="K42" s="6" t="s">
        <v>31</v>
      </c>
      <c r="L42" s="6" t="s">
        <v>31</v>
      </c>
      <c r="M42" s="5">
        <v>750</v>
      </c>
      <c r="N42" s="6" t="s">
        <v>31</v>
      </c>
      <c r="O42" s="5">
        <v>660</v>
      </c>
      <c r="P42" s="6" t="s">
        <v>31</v>
      </c>
    </row>
    <row r="43" spans="1:16" x14ac:dyDescent="0.35">
      <c r="A43" t="s">
        <v>93</v>
      </c>
      <c r="B43" s="5">
        <v>20</v>
      </c>
      <c r="C43" s="5">
        <v>2750</v>
      </c>
      <c r="D43" s="7">
        <v>0.01</v>
      </c>
      <c r="E43" s="5">
        <v>2920</v>
      </c>
      <c r="F43" s="7">
        <v>0.01</v>
      </c>
      <c r="G43" s="5">
        <v>10</v>
      </c>
      <c r="H43" s="5">
        <v>2670</v>
      </c>
      <c r="I43" s="6" t="s">
        <v>58</v>
      </c>
      <c r="J43" s="5">
        <v>2750</v>
      </c>
      <c r="K43" s="6" t="s">
        <v>58</v>
      </c>
      <c r="L43" s="5">
        <v>10</v>
      </c>
      <c r="M43" s="5">
        <v>2700</v>
      </c>
      <c r="N43" s="6" t="s">
        <v>58</v>
      </c>
      <c r="O43" s="5">
        <v>2670</v>
      </c>
      <c r="P43" s="6" t="s">
        <v>58</v>
      </c>
    </row>
    <row r="44" spans="1:16" x14ac:dyDescent="0.35">
      <c r="A44" t="s">
        <v>59</v>
      </c>
      <c r="B44" s="5">
        <v>200</v>
      </c>
      <c r="C44" s="5">
        <v>11660</v>
      </c>
      <c r="D44" s="7">
        <v>0.02</v>
      </c>
      <c r="E44" s="5">
        <v>12660</v>
      </c>
      <c r="F44" s="7">
        <v>0.02</v>
      </c>
      <c r="G44" s="5">
        <v>160</v>
      </c>
      <c r="H44" s="5">
        <v>11490</v>
      </c>
      <c r="I44" s="7">
        <v>0.01</v>
      </c>
      <c r="J44" s="5">
        <v>11660</v>
      </c>
      <c r="K44" s="7">
        <v>0.01</v>
      </c>
      <c r="L44" s="5">
        <v>140</v>
      </c>
      <c r="M44" s="5">
        <v>11850</v>
      </c>
      <c r="N44" s="7">
        <v>0.01</v>
      </c>
      <c r="O44" s="5">
        <v>11490</v>
      </c>
      <c r="P44" s="7">
        <v>0.01</v>
      </c>
    </row>
    <row r="45" spans="1:16" x14ac:dyDescent="0.35">
      <c r="A45" t="s">
        <v>60</v>
      </c>
      <c r="B45" s="5">
        <v>680</v>
      </c>
      <c r="C45" s="5">
        <v>8070</v>
      </c>
      <c r="D45" s="7">
        <v>0.08</v>
      </c>
      <c r="E45" s="5">
        <v>8560</v>
      </c>
      <c r="F45" s="7">
        <v>0.08</v>
      </c>
      <c r="G45" s="5">
        <v>520</v>
      </c>
      <c r="H45" s="5">
        <v>8000</v>
      </c>
      <c r="I45" s="7">
        <v>0.06</v>
      </c>
      <c r="J45" s="5">
        <v>8070</v>
      </c>
      <c r="K45" s="7">
        <v>0.06</v>
      </c>
      <c r="L45" s="5">
        <v>460</v>
      </c>
      <c r="M45" s="5">
        <v>8050</v>
      </c>
      <c r="N45" s="7">
        <v>0.06</v>
      </c>
      <c r="O45" s="5">
        <v>8000</v>
      </c>
      <c r="P45" s="7">
        <v>0.06</v>
      </c>
    </row>
    <row r="46" spans="1:16" x14ac:dyDescent="0.35">
      <c r="A46" t="s">
        <v>95</v>
      </c>
      <c r="B46" s="5">
        <v>20</v>
      </c>
      <c r="C46" s="5">
        <v>2050</v>
      </c>
      <c r="D46" s="7">
        <v>0.01</v>
      </c>
      <c r="E46" s="5">
        <v>2100</v>
      </c>
      <c r="F46" s="7">
        <v>0.01</v>
      </c>
      <c r="G46" s="6" t="s">
        <v>31</v>
      </c>
      <c r="H46" s="5">
        <v>2140</v>
      </c>
      <c r="I46" s="6" t="s">
        <v>31</v>
      </c>
      <c r="J46" s="5">
        <v>2050</v>
      </c>
      <c r="K46" s="6" t="s">
        <v>31</v>
      </c>
      <c r="L46" s="6" t="s">
        <v>31</v>
      </c>
      <c r="M46" s="5">
        <v>1930</v>
      </c>
      <c r="N46" s="6" t="s">
        <v>31</v>
      </c>
      <c r="O46" s="5">
        <v>2140</v>
      </c>
      <c r="P46" s="6" t="s">
        <v>31</v>
      </c>
    </row>
    <row r="47" spans="1:16" x14ac:dyDescent="0.35">
      <c r="A47" t="s">
        <v>87</v>
      </c>
      <c r="B47" s="5">
        <v>20</v>
      </c>
      <c r="C47" s="5">
        <v>2490</v>
      </c>
      <c r="D47" s="7">
        <v>0.01</v>
      </c>
      <c r="E47" s="5">
        <v>2660</v>
      </c>
      <c r="F47" s="7">
        <v>0.01</v>
      </c>
      <c r="G47" s="5">
        <v>20</v>
      </c>
      <c r="H47" s="5">
        <v>2930</v>
      </c>
      <c r="I47" s="7">
        <v>0.01</v>
      </c>
      <c r="J47" s="5">
        <v>2490</v>
      </c>
      <c r="K47" s="7">
        <v>0.01</v>
      </c>
      <c r="L47" s="5">
        <v>40</v>
      </c>
      <c r="M47" s="5">
        <v>3160</v>
      </c>
      <c r="N47" s="7">
        <v>0.01</v>
      </c>
      <c r="O47" s="5">
        <v>2930</v>
      </c>
      <c r="P47" s="7">
        <v>0.01</v>
      </c>
    </row>
    <row r="48" spans="1:16" x14ac:dyDescent="0.35">
      <c r="A48" t="s">
        <v>65</v>
      </c>
      <c r="B48" s="5">
        <v>30</v>
      </c>
      <c r="C48" s="5">
        <v>3490</v>
      </c>
      <c r="D48" s="7">
        <v>0.01</v>
      </c>
      <c r="E48" s="5">
        <v>3650</v>
      </c>
      <c r="F48" s="7">
        <v>0.01</v>
      </c>
      <c r="G48" s="5">
        <v>80</v>
      </c>
      <c r="H48" s="5">
        <v>3890</v>
      </c>
      <c r="I48" s="7">
        <v>0.02</v>
      </c>
      <c r="J48" s="5">
        <v>3490</v>
      </c>
      <c r="K48" s="7">
        <v>0.02</v>
      </c>
      <c r="L48" s="5">
        <v>30</v>
      </c>
      <c r="M48" s="5">
        <v>3540</v>
      </c>
      <c r="N48" s="7">
        <v>0.01</v>
      </c>
      <c r="O48" s="5">
        <v>3890</v>
      </c>
      <c r="P48" s="7">
        <v>0.01</v>
      </c>
    </row>
    <row r="49" spans="1:16" x14ac:dyDescent="0.35">
      <c r="A49" t="s">
        <v>88</v>
      </c>
      <c r="B49" s="6" t="s">
        <v>31</v>
      </c>
      <c r="C49" s="5">
        <v>890</v>
      </c>
      <c r="D49" s="6" t="s">
        <v>31</v>
      </c>
      <c r="E49" s="5">
        <v>930</v>
      </c>
      <c r="F49" s="6" t="s">
        <v>31</v>
      </c>
      <c r="G49" s="6" t="s">
        <v>31</v>
      </c>
      <c r="H49" s="5">
        <v>850</v>
      </c>
      <c r="I49" s="6" t="s">
        <v>31</v>
      </c>
      <c r="J49" s="5">
        <v>890</v>
      </c>
      <c r="K49" s="6" t="s">
        <v>31</v>
      </c>
      <c r="L49" s="6" t="s">
        <v>31</v>
      </c>
      <c r="M49" s="5">
        <v>940</v>
      </c>
      <c r="N49" s="6" t="s">
        <v>31</v>
      </c>
      <c r="O49" s="5">
        <v>850</v>
      </c>
      <c r="P49" s="6" t="s">
        <v>31</v>
      </c>
    </row>
    <row r="50" spans="1:16" x14ac:dyDescent="0.35">
      <c r="A50" t="s">
        <v>67</v>
      </c>
      <c r="B50" s="5">
        <v>60</v>
      </c>
      <c r="C50" s="5">
        <v>3030</v>
      </c>
      <c r="D50" s="7">
        <v>0.02</v>
      </c>
      <c r="E50" s="5">
        <v>3170</v>
      </c>
      <c r="F50" s="7">
        <v>0.02</v>
      </c>
      <c r="G50" s="5">
        <v>60</v>
      </c>
      <c r="H50" s="5">
        <v>2600</v>
      </c>
      <c r="I50" s="7">
        <v>0.02</v>
      </c>
      <c r="J50" s="5">
        <v>3030</v>
      </c>
      <c r="K50" s="7">
        <v>0.02</v>
      </c>
      <c r="L50" s="5">
        <v>30</v>
      </c>
      <c r="M50" s="5">
        <v>2460</v>
      </c>
      <c r="N50" s="7">
        <v>0.01</v>
      </c>
      <c r="O50" s="5">
        <v>2600</v>
      </c>
      <c r="P50" s="7">
        <v>0.01</v>
      </c>
    </row>
    <row r="51" spans="1:16" x14ac:dyDescent="0.35">
      <c r="A51" t="s">
        <v>68</v>
      </c>
      <c r="B51" s="5">
        <v>0</v>
      </c>
      <c r="C51" s="5">
        <v>100</v>
      </c>
      <c r="D51" s="7">
        <v>0</v>
      </c>
      <c r="E51" s="5">
        <v>110</v>
      </c>
      <c r="F51" s="7">
        <v>0</v>
      </c>
      <c r="G51" s="5">
        <v>0</v>
      </c>
      <c r="H51" s="5">
        <v>80</v>
      </c>
      <c r="I51" s="7">
        <v>0</v>
      </c>
      <c r="J51" s="5">
        <v>100</v>
      </c>
      <c r="K51" s="7">
        <v>0</v>
      </c>
      <c r="L51" s="5">
        <v>0</v>
      </c>
      <c r="M51" s="5">
        <v>90</v>
      </c>
      <c r="N51" s="7">
        <v>0</v>
      </c>
      <c r="O51" s="5">
        <v>80</v>
      </c>
      <c r="P51" s="7">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0"/>
  <sheetViews>
    <sheetView workbookViewId="0"/>
  </sheetViews>
  <sheetFormatPr defaultColWidth="11.07421875" defaultRowHeight="15.5" x14ac:dyDescent="0.35"/>
  <cols>
    <col min="1" max="2" width="43.69140625" customWidth="1"/>
    <col min="3" max="3" width="40.69140625" customWidth="1"/>
    <col min="4" max="4" width="31.69140625" customWidth="1"/>
    <col min="5" max="5" width="36.69140625" customWidth="1"/>
    <col min="6" max="6" width="40.69140625" customWidth="1"/>
    <col min="7" max="7" width="41.69140625" customWidth="1"/>
    <col min="8" max="8" width="40.69140625" customWidth="1"/>
    <col min="9" max="9" width="31.69140625" customWidth="1"/>
    <col min="10" max="10" width="36.69140625" customWidth="1"/>
    <col min="11" max="11" width="40.69140625" customWidth="1"/>
    <col min="12" max="12" width="41.69140625" customWidth="1"/>
    <col min="13" max="13" width="40.69140625" customWidth="1"/>
    <col min="14" max="14" width="31.69140625" customWidth="1"/>
    <col min="15" max="15" width="36.69140625" customWidth="1"/>
    <col min="16" max="16" width="40.69140625" customWidth="1"/>
    <col min="17" max="17" width="41.69140625" customWidth="1"/>
  </cols>
  <sheetData>
    <row r="1" spans="1:17" ht="30" customHeight="1" x14ac:dyDescent="0.35">
      <c r="A1" s="1" t="s">
        <v>191</v>
      </c>
    </row>
    <row r="2" spans="1:17" x14ac:dyDescent="0.35">
      <c r="A2" t="s">
        <v>133</v>
      </c>
    </row>
    <row r="3" spans="1:17" x14ac:dyDescent="0.35">
      <c r="A3" t="s">
        <v>134</v>
      </c>
    </row>
    <row r="4" spans="1:17" x14ac:dyDescent="0.35">
      <c r="A4" s="4" t="s">
        <v>89</v>
      </c>
      <c r="B4" s="4" t="s">
        <v>101</v>
      </c>
      <c r="C4" s="4" t="s">
        <v>8</v>
      </c>
      <c r="D4" s="4" t="s">
        <v>91</v>
      </c>
      <c r="E4" s="4" t="s">
        <v>10</v>
      </c>
      <c r="F4" s="4" t="s">
        <v>102</v>
      </c>
      <c r="G4" s="4" t="s">
        <v>12</v>
      </c>
      <c r="H4" s="4" t="s">
        <v>13</v>
      </c>
      <c r="I4" s="4" t="s">
        <v>92</v>
      </c>
      <c r="J4" s="4" t="s">
        <v>15</v>
      </c>
      <c r="K4" s="4" t="s">
        <v>103</v>
      </c>
      <c r="L4" s="4" t="s">
        <v>17</v>
      </c>
      <c r="M4" s="4" t="s">
        <v>18</v>
      </c>
      <c r="N4" s="4" t="s">
        <v>98</v>
      </c>
      <c r="O4" s="4" t="s">
        <v>20</v>
      </c>
      <c r="P4" s="4" t="s">
        <v>104</v>
      </c>
      <c r="Q4" s="4" t="s">
        <v>22</v>
      </c>
    </row>
    <row r="5" spans="1:17" x14ac:dyDescent="0.35">
      <c r="A5" t="s">
        <v>79</v>
      </c>
      <c r="B5" t="s">
        <v>79</v>
      </c>
      <c r="C5" s="5">
        <v>50</v>
      </c>
      <c r="D5" s="5">
        <v>1150</v>
      </c>
      <c r="E5" s="7">
        <v>0.05</v>
      </c>
      <c r="F5" s="5">
        <v>50</v>
      </c>
      <c r="G5" s="7">
        <v>0.98</v>
      </c>
      <c r="H5" s="5">
        <v>40</v>
      </c>
      <c r="I5" s="5">
        <v>1230</v>
      </c>
      <c r="J5" s="7">
        <v>0.03</v>
      </c>
      <c r="K5" s="5">
        <v>40</v>
      </c>
      <c r="L5" s="7">
        <v>0.93</v>
      </c>
      <c r="M5" s="5">
        <v>60</v>
      </c>
      <c r="N5" s="5">
        <v>1150</v>
      </c>
      <c r="O5" s="7">
        <v>0.05</v>
      </c>
      <c r="P5" s="5">
        <v>60</v>
      </c>
      <c r="Q5" s="7">
        <v>0.95</v>
      </c>
    </row>
    <row r="6" spans="1:17" x14ac:dyDescent="0.35">
      <c r="A6" t="s">
        <v>26</v>
      </c>
      <c r="B6" t="s">
        <v>105</v>
      </c>
      <c r="C6" s="5">
        <v>740</v>
      </c>
      <c r="D6" s="5">
        <v>5950</v>
      </c>
      <c r="E6" s="7">
        <v>0.12</v>
      </c>
      <c r="F6" s="5">
        <v>890</v>
      </c>
      <c r="G6" s="7">
        <v>0.83</v>
      </c>
      <c r="H6" s="5">
        <v>660</v>
      </c>
      <c r="I6" s="5">
        <v>5890</v>
      </c>
      <c r="J6" s="7">
        <v>0.11</v>
      </c>
      <c r="K6" s="5">
        <v>740</v>
      </c>
      <c r="L6" s="7">
        <v>0.89</v>
      </c>
      <c r="M6" s="5">
        <v>630</v>
      </c>
      <c r="N6" s="5">
        <v>5690</v>
      </c>
      <c r="O6" s="7">
        <v>0.11</v>
      </c>
      <c r="P6" s="5">
        <v>690</v>
      </c>
      <c r="Q6" s="7">
        <v>0.92</v>
      </c>
    </row>
    <row r="7" spans="1:17" x14ac:dyDescent="0.35">
      <c r="A7" t="s">
        <v>26</v>
      </c>
      <c r="B7" t="s">
        <v>106</v>
      </c>
      <c r="C7" s="5">
        <v>1160</v>
      </c>
      <c r="D7" s="5">
        <v>5950</v>
      </c>
      <c r="E7" s="7">
        <v>0.19</v>
      </c>
      <c r="F7" s="5">
        <v>1330</v>
      </c>
      <c r="G7" s="7">
        <v>0.87</v>
      </c>
      <c r="H7" s="5">
        <v>1180</v>
      </c>
      <c r="I7" s="5">
        <v>5890</v>
      </c>
      <c r="J7" s="7">
        <v>0.2</v>
      </c>
      <c r="K7" s="5">
        <v>1310</v>
      </c>
      <c r="L7" s="7">
        <v>0.9</v>
      </c>
      <c r="M7" s="5">
        <v>1140</v>
      </c>
      <c r="N7" s="5">
        <v>5690</v>
      </c>
      <c r="O7" s="7">
        <v>0.2</v>
      </c>
      <c r="P7" s="5">
        <v>1250</v>
      </c>
      <c r="Q7" s="7">
        <v>0.91</v>
      </c>
    </row>
    <row r="8" spans="1:17" x14ac:dyDescent="0.35">
      <c r="A8" t="s">
        <v>27</v>
      </c>
      <c r="B8" t="s">
        <v>27</v>
      </c>
      <c r="C8" s="5">
        <v>1660</v>
      </c>
      <c r="D8" s="5">
        <v>7130</v>
      </c>
      <c r="E8" s="7">
        <v>0.23</v>
      </c>
      <c r="F8" s="5">
        <v>3130</v>
      </c>
      <c r="G8" s="7">
        <v>0.53</v>
      </c>
      <c r="H8" s="5">
        <v>1590</v>
      </c>
      <c r="I8" s="5">
        <v>7070</v>
      </c>
      <c r="J8" s="7">
        <v>0.23</v>
      </c>
      <c r="K8" s="5">
        <v>3000</v>
      </c>
      <c r="L8" s="7">
        <v>0.53</v>
      </c>
      <c r="M8" s="5">
        <v>1740</v>
      </c>
      <c r="N8" s="5">
        <v>7340</v>
      </c>
      <c r="O8" s="7">
        <v>0.24</v>
      </c>
      <c r="P8" s="5">
        <v>3090</v>
      </c>
      <c r="Q8" s="7">
        <v>0.56000000000000005</v>
      </c>
    </row>
    <row r="9" spans="1:17" x14ac:dyDescent="0.35">
      <c r="A9" t="s">
        <v>29</v>
      </c>
      <c r="B9" t="s">
        <v>29</v>
      </c>
      <c r="C9" s="5">
        <v>1000</v>
      </c>
      <c r="D9" s="5">
        <v>9510</v>
      </c>
      <c r="E9" s="7">
        <v>0.1</v>
      </c>
      <c r="F9" s="5">
        <v>1010</v>
      </c>
      <c r="G9" s="7">
        <v>0.99</v>
      </c>
      <c r="H9" s="5">
        <v>880</v>
      </c>
      <c r="I9" s="5">
        <v>8710</v>
      </c>
      <c r="J9" s="7">
        <v>0.1</v>
      </c>
      <c r="K9" s="5">
        <v>890</v>
      </c>
      <c r="L9" s="7">
        <v>0.99</v>
      </c>
      <c r="M9" s="5">
        <v>830</v>
      </c>
      <c r="N9" s="5">
        <v>8960</v>
      </c>
      <c r="O9" s="7">
        <v>0.09</v>
      </c>
      <c r="P9" s="5">
        <v>850</v>
      </c>
      <c r="Q9" s="7">
        <v>0.98</v>
      </c>
    </row>
    <row r="10" spans="1:17" x14ac:dyDescent="0.35">
      <c r="A10" t="s">
        <v>32</v>
      </c>
      <c r="B10" t="s">
        <v>32</v>
      </c>
      <c r="C10" s="5">
        <v>2760</v>
      </c>
      <c r="D10" s="5">
        <v>9900</v>
      </c>
      <c r="E10" s="7">
        <v>0.28000000000000003</v>
      </c>
      <c r="F10" s="5">
        <v>2770</v>
      </c>
      <c r="G10" s="7">
        <v>1</v>
      </c>
      <c r="H10" s="5">
        <v>2730</v>
      </c>
      <c r="I10" s="5">
        <v>9680</v>
      </c>
      <c r="J10" s="7">
        <v>0.28000000000000003</v>
      </c>
      <c r="K10" s="5">
        <v>2750</v>
      </c>
      <c r="L10" s="7">
        <v>0.99</v>
      </c>
      <c r="M10" s="5">
        <v>2830</v>
      </c>
      <c r="N10" s="5">
        <v>9570</v>
      </c>
      <c r="O10" s="7">
        <v>0.3</v>
      </c>
      <c r="P10" s="5">
        <v>2850</v>
      </c>
      <c r="Q10" s="7">
        <v>0.99</v>
      </c>
    </row>
    <row r="11" spans="1:17" x14ac:dyDescent="0.35">
      <c r="A11" t="s">
        <v>33</v>
      </c>
      <c r="B11" t="s">
        <v>33</v>
      </c>
      <c r="C11" s="5">
        <v>110</v>
      </c>
      <c r="D11" s="5">
        <v>310</v>
      </c>
      <c r="E11" s="7">
        <v>0.35</v>
      </c>
      <c r="F11" s="5">
        <v>120</v>
      </c>
      <c r="G11" s="7">
        <v>0.91</v>
      </c>
      <c r="H11" s="5">
        <v>100</v>
      </c>
      <c r="I11" s="5">
        <v>230</v>
      </c>
      <c r="J11" s="7">
        <v>0.42</v>
      </c>
      <c r="K11" s="5">
        <v>110</v>
      </c>
      <c r="L11" s="7">
        <v>0.92</v>
      </c>
      <c r="M11" s="5">
        <v>80</v>
      </c>
      <c r="N11" s="5">
        <v>220</v>
      </c>
      <c r="O11" s="7">
        <v>0.38</v>
      </c>
      <c r="P11" s="5">
        <v>90</v>
      </c>
      <c r="Q11" s="7">
        <v>0.92</v>
      </c>
    </row>
    <row r="12" spans="1:17" x14ac:dyDescent="0.35">
      <c r="A12" t="s">
        <v>34</v>
      </c>
      <c r="B12" t="s">
        <v>34</v>
      </c>
      <c r="C12" s="5">
        <v>30</v>
      </c>
      <c r="D12" s="5">
        <v>540</v>
      </c>
      <c r="E12" s="7">
        <v>0.06</v>
      </c>
      <c r="F12" s="5">
        <v>40</v>
      </c>
      <c r="G12" s="7">
        <v>0.75</v>
      </c>
      <c r="H12" s="5">
        <v>30</v>
      </c>
      <c r="I12" s="5">
        <v>490</v>
      </c>
      <c r="J12" s="7">
        <v>0.05</v>
      </c>
      <c r="K12" s="5">
        <v>30</v>
      </c>
      <c r="L12" s="7">
        <v>0.76</v>
      </c>
      <c r="M12" s="5">
        <v>30</v>
      </c>
      <c r="N12" s="5">
        <v>550</v>
      </c>
      <c r="O12" s="7">
        <v>0.05</v>
      </c>
      <c r="P12" s="5">
        <v>40</v>
      </c>
      <c r="Q12" s="7">
        <v>0.83</v>
      </c>
    </row>
    <row r="13" spans="1:17" x14ac:dyDescent="0.35">
      <c r="A13" t="s">
        <v>35</v>
      </c>
      <c r="B13" t="s">
        <v>35</v>
      </c>
      <c r="C13" s="5">
        <v>760</v>
      </c>
      <c r="D13" s="5">
        <v>3750</v>
      </c>
      <c r="E13" s="7">
        <v>0.2</v>
      </c>
      <c r="F13" s="5">
        <v>770</v>
      </c>
      <c r="G13" s="7">
        <v>0.99</v>
      </c>
      <c r="H13" s="5">
        <v>690</v>
      </c>
      <c r="I13" s="5">
        <v>3560</v>
      </c>
      <c r="J13" s="7">
        <v>0.19</v>
      </c>
      <c r="K13" s="5">
        <v>710</v>
      </c>
      <c r="L13" s="7">
        <v>0.98</v>
      </c>
      <c r="M13" s="5">
        <v>660</v>
      </c>
      <c r="N13" s="5">
        <v>3490</v>
      </c>
      <c r="O13" s="7">
        <v>0.19</v>
      </c>
      <c r="P13" s="5">
        <v>670</v>
      </c>
      <c r="Q13" s="7">
        <v>0.99</v>
      </c>
    </row>
    <row r="14" spans="1:17" x14ac:dyDescent="0.35">
      <c r="A14" t="s">
        <v>36</v>
      </c>
      <c r="B14" t="s">
        <v>36</v>
      </c>
      <c r="C14" s="5">
        <v>60</v>
      </c>
      <c r="D14" s="5">
        <v>2000</v>
      </c>
      <c r="E14" s="7">
        <v>0.03</v>
      </c>
      <c r="F14" s="5">
        <v>60</v>
      </c>
      <c r="G14" s="7">
        <v>1</v>
      </c>
      <c r="H14" s="5">
        <v>50</v>
      </c>
      <c r="I14" s="5">
        <v>2040</v>
      </c>
      <c r="J14" s="7">
        <v>0.03</v>
      </c>
      <c r="K14" s="5">
        <v>50</v>
      </c>
      <c r="L14" s="7">
        <v>0.98</v>
      </c>
      <c r="M14" s="5">
        <v>110</v>
      </c>
      <c r="N14" s="5">
        <v>2280</v>
      </c>
      <c r="O14" s="7">
        <v>0.05</v>
      </c>
      <c r="P14" s="5">
        <v>110</v>
      </c>
      <c r="Q14" s="7">
        <v>0.96</v>
      </c>
    </row>
    <row r="15" spans="1:17" x14ac:dyDescent="0.35">
      <c r="A15" t="s">
        <v>37</v>
      </c>
      <c r="B15" t="s">
        <v>37</v>
      </c>
      <c r="C15" s="5">
        <v>550</v>
      </c>
      <c r="D15" s="5">
        <v>2680</v>
      </c>
      <c r="E15" s="7">
        <v>0.2</v>
      </c>
      <c r="F15" s="5">
        <v>570</v>
      </c>
      <c r="G15" s="7">
        <v>0.96</v>
      </c>
      <c r="H15" s="5">
        <v>480</v>
      </c>
      <c r="I15" s="5">
        <v>2560</v>
      </c>
      <c r="J15" s="7">
        <v>0.19</v>
      </c>
      <c r="K15" s="5">
        <v>490</v>
      </c>
      <c r="L15" s="7">
        <v>0.97</v>
      </c>
      <c r="M15" s="5">
        <v>520</v>
      </c>
      <c r="N15" s="5">
        <v>2710</v>
      </c>
      <c r="O15" s="7">
        <v>0.19</v>
      </c>
      <c r="P15" s="5">
        <v>540</v>
      </c>
      <c r="Q15" s="7">
        <v>0.96</v>
      </c>
    </row>
    <row r="16" spans="1:17" x14ac:dyDescent="0.35">
      <c r="A16" t="s">
        <v>81</v>
      </c>
      <c r="B16" t="s">
        <v>81</v>
      </c>
      <c r="C16" s="5">
        <v>190</v>
      </c>
      <c r="D16" s="5">
        <v>930</v>
      </c>
      <c r="E16" s="7">
        <v>0.2</v>
      </c>
      <c r="F16" s="5">
        <v>190</v>
      </c>
      <c r="G16" s="7">
        <v>0.98</v>
      </c>
      <c r="H16" s="5">
        <v>120</v>
      </c>
      <c r="I16" s="5">
        <v>890</v>
      </c>
      <c r="J16" s="7">
        <v>0.13</v>
      </c>
      <c r="K16" s="5">
        <v>120</v>
      </c>
      <c r="L16" s="7">
        <v>0.97</v>
      </c>
      <c r="M16" s="5">
        <v>120</v>
      </c>
      <c r="N16" s="5">
        <v>780</v>
      </c>
      <c r="O16" s="7">
        <v>0.15</v>
      </c>
      <c r="P16" s="5">
        <v>130</v>
      </c>
      <c r="Q16" s="7">
        <v>0.96</v>
      </c>
    </row>
    <row r="17" spans="1:17" x14ac:dyDescent="0.35">
      <c r="A17" t="s">
        <v>38</v>
      </c>
      <c r="B17" t="s">
        <v>38</v>
      </c>
      <c r="C17" s="5">
        <v>60</v>
      </c>
      <c r="D17" s="5">
        <v>1400</v>
      </c>
      <c r="E17" s="7">
        <v>0.04</v>
      </c>
      <c r="F17" s="5">
        <v>60</v>
      </c>
      <c r="G17" s="7">
        <v>1</v>
      </c>
      <c r="H17" s="5">
        <v>60</v>
      </c>
      <c r="I17" s="5">
        <v>1250</v>
      </c>
      <c r="J17" s="7">
        <v>0.04</v>
      </c>
      <c r="K17" s="5">
        <v>60</v>
      </c>
      <c r="L17" s="7">
        <v>1</v>
      </c>
      <c r="M17" s="5">
        <v>50</v>
      </c>
      <c r="N17" s="5">
        <v>1180</v>
      </c>
      <c r="O17" s="7">
        <v>0.04</v>
      </c>
      <c r="P17" s="5">
        <v>50</v>
      </c>
      <c r="Q17" s="7">
        <v>0.98</v>
      </c>
    </row>
    <row r="18" spans="1:17" x14ac:dyDescent="0.35">
      <c r="A18" t="s">
        <v>39</v>
      </c>
      <c r="B18" t="s">
        <v>39</v>
      </c>
      <c r="C18" s="5">
        <v>3070</v>
      </c>
      <c r="D18" s="5">
        <v>36300</v>
      </c>
      <c r="E18" s="7">
        <v>0.08</v>
      </c>
      <c r="F18" s="5">
        <v>3080</v>
      </c>
      <c r="G18" s="7">
        <v>1</v>
      </c>
      <c r="H18" s="5">
        <v>2980</v>
      </c>
      <c r="I18" s="5">
        <v>35520</v>
      </c>
      <c r="J18" s="7">
        <v>0.08</v>
      </c>
      <c r="K18" s="5">
        <v>2990</v>
      </c>
      <c r="L18" s="7">
        <v>1</v>
      </c>
      <c r="M18" s="5">
        <v>2620</v>
      </c>
      <c r="N18" s="5">
        <v>34040</v>
      </c>
      <c r="O18" s="7">
        <v>0.08</v>
      </c>
      <c r="P18" s="5">
        <v>2640</v>
      </c>
      <c r="Q18" s="7">
        <v>1</v>
      </c>
    </row>
    <row r="19" spans="1:17" x14ac:dyDescent="0.35">
      <c r="A19" t="s">
        <v>43</v>
      </c>
      <c r="B19" t="s">
        <v>43</v>
      </c>
      <c r="C19" s="5">
        <v>350</v>
      </c>
      <c r="D19" s="5">
        <v>2300</v>
      </c>
      <c r="E19" s="7">
        <v>0.15</v>
      </c>
      <c r="F19" s="5">
        <v>370</v>
      </c>
      <c r="G19" s="7">
        <v>0.96</v>
      </c>
      <c r="H19" s="5">
        <v>360</v>
      </c>
      <c r="I19" s="5">
        <v>2280</v>
      </c>
      <c r="J19" s="7">
        <v>0.16</v>
      </c>
      <c r="K19" s="5">
        <v>380</v>
      </c>
      <c r="L19" s="7">
        <v>0.96</v>
      </c>
      <c r="M19" s="5">
        <v>430</v>
      </c>
      <c r="N19" s="5">
        <v>2500</v>
      </c>
      <c r="O19" s="7">
        <v>0.17</v>
      </c>
      <c r="P19" s="5">
        <v>450</v>
      </c>
      <c r="Q19" s="7">
        <v>0.95</v>
      </c>
    </row>
    <row r="20" spans="1:17" x14ac:dyDescent="0.35">
      <c r="A20" t="s">
        <v>44</v>
      </c>
      <c r="B20" t="s">
        <v>44</v>
      </c>
      <c r="C20" s="5">
        <v>10</v>
      </c>
      <c r="D20" s="5">
        <v>50</v>
      </c>
      <c r="E20" s="7">
        <v>0.24</v>
      </c>
      <c r="F20" s="5">
        <v>10</v>
      </c>
      <c r="G20" s="7">
        <v>1</v>
      </c>
      <c r="H20" s="5">
        <v>10</v>
      </c>
      <c r="I20" s="5">
        <v>60</v>
      </c>
      <c r="J20" s="7">
        <v>0.17</v>
      </c>
      <c r="K20" s="5">
        <v>10</v>
      </c>
      <c r="L20" s="7">
        <v>0.85</v>
      </c>
      <c r="M20" s="6" t="s">
        <v>31</v>
      </c>
      <c r="N20" s="5">
        <v>70</v>
      </c>
      <c r="O20" s="6" t="s">
        <v>31</v>
      </c>
      <c r="P20" s="5">
        <v>10</v>
      </c>
      <c r="Q20" s="6" t="s">
        <v>31</v>
      </c>
    </row>
    <row r="21" spans="1:17" x14ac:dyDescent="0.35">
      <c r="A21" t="s">
        <v>45</v>
      </c>
      <c r="B21" t="s">
        <v>45</v>
      </c>
      <c r="C21" s="5">
        <v>850</v>
      </c>
      <c r="D21" s="5">
        <v>7570</v>
      </c>
      <c r="E21" s="7">
        <v>0.11</v>
      </c>
      <c r="F21" s="5">
        <v>870</v>
      </c>
      <c r="G21" s="7">
        <v>0.98</v>
      </c>
      <c r="H21" s="5">
        <v>980</v>
      </c>
      <c r="I21" s="5">
        <v>7430</v>
      </c>
      <c r="J21" s="7">
        <v>0.13</v>
      </c>
      <c r="K21" s="5">
        <v>990</v>
      </c>
      <c r="L21" s="7">
        <v>0.98</v>
      </c>
      <c r="M21" s="5">
        <v>960</v>
      </c>
      <c r="N21" s="5">
        <v>7180</v>
      </c>
      <c r="O21" s="7">
        <v>0.13</v>
      </c>
      <c r="P21" s="5">
        <v>980</v>
      </c>
      <c r="Q21" s="7">
        <v>0.98</v>
      </c>
    </row>
    <row r="22" spans="1:17" x14ac:dyDescent="0.35">
      <c r="A22" t="s">
        <v>46</v>
      </c>
      <c r="B22" t="s">
        <v>46</v>
      </c>
      <c r="C22" s="5">
        <v>100</v>
      </c>
      <c r="D22" s="5">
        <v>550</v>
      </c>
      <c r="E22" s="7">
        <v>0.18</v>
      </c>
      <c r="F22" s="5">
        <v>110</v>
      </c>
      <c r="G22" s="7">
        <v>0.97</v>
      </c>
      <c r="H22" s="5">
        <v>90</v>
      </c>
      <c r="I22" s="5">
        <v>520</v>
      </c>
      <c r="J22" s="7">
        <v>0.17</v>
      </c>
      <c r="K22" s="5">
        <v>100</v>
      </c>
      <c r="L22" s="7">
        <v>0.93</v>
      </c>
      <c r="M22" s="5">
        <v>70</v>
      </c>
      <c r="N22" s="5">
        <v>500</v>
      </c>
      <c r="O22" s="7">
        <v>0.14000000000000001</v>
      </c>
      <c r="P22" s="5">
        <v>80</v>
      </c>
      <c r="Q22" s="7">
        <v>0.9</v>
      </c>
    </row>
    <row r="23" spans="1:17" x14ac:dyDescent="0.35">
      <c r="A23" t="s">
        <v>47</v>
      </c>
      <c r="B23" t="s">
        <v>47</v>
      </c>
      <c r="C23" s="5">
        <v>280</v>
      </c>
      <c r="D23" s="5">
        <v>3170</v>
      </c>
      <c r="E23" s="7">
        <v>0.09</v>
      </c>
      <c r="F23" s="5">
        <v>290</v>
      </c>
      <c r="G23" s="7">
        <v>0.98</v>
      </c>
      <c r="H23" s="5">
        <v>320</v>
      </c>
      <c r="I23" s="5">
        <v>3090</v>
      </c>
      <c r="J23" s="7">
        <v>0.1</v>
      </c>
      <c r="K23" s="5">
        <v>330</v>
      </c>
      <c r="L23" s="7">
        <v>0.95</v>
      </c>
      <c r="M23" s="5">
        <v>420</v>
      </c>
      <c r="N23" s="5">
        <v>3170</v>
      </c>
      <c r="O23" s="7">
        <v>0.13</v>
      </c>
      <c r="P23" s="5">
        <v>430</v>
      </c>
      <c r="Q23" s="7">
        <v>0.97</v>
      </c>
    </row>
    <row r="24" spans="1:17" x14ac:dyDescent="0.35">
      <c r="A24" t="s">
        <v>48</v>
      </c>
      <c r="B24" t="s">
        <v>48</v>
      </c>
      <c r="C24" s="5">
        <v>30</v>
      </c>
      <c r="D24" s="5">
        <v>130</v>
      </c>
      <c r="E24" s="7">
        <v>0.23</v>
      </c>
      <c r="F24" s="5">
        <v>30</v>
      </c>
      <c r="G24" s="7">
        <v>1</v>
      </c>
      <c r="H24" s="5">
        <v>30</v>
      </c>
      <c r="I24" s="5">
        <v>130</v>
      </c>
      <c r="J24" s="7">
        <v>0.24</v>
      </c>
      <c r="K24" s="5">
        <v>30</v>
      </c>
      <c r="L24" s="7">
        <v>0.97</v>
      </c>
      <c r="M24" s="5">
        <v>20</v>
      </c>
      <c r="N24" s="5">
        <v>110</v>
      </c>
      <c r="O24" s="7">
        <v>0.17</v>
      </c>
      <c r="P24" s="5">
        <v>20</v>
      </c>
      <c r="Q24" s="7">
        <v>0.9</v>
      </c>
    </row>
    <row r="25" spans="1:17" x14ac:dyDescent="0.35">
      <c r="A25" t="s">
        <v>49</v>
      </c>
      <c r="B25" t="s">
        <v>49</v>
      </c>
      <c r="C25" s="5">
        <v>40</v>
      </c>
      <c r="D25" s="5">
        <v>1380</v>
      </c>
      <c r="E25" s="7">
        <v>0.03</v>
      </c>
      <c r="F25" s="5">
        <v>40</v>
      </c>
      <c r="G25" s="7">
        <v>0.97</v>
      </c>
      <c r="H25" s="5">
        <v>40</v>
      </c>
      <c r="I25" s="5">
        <v>1390</v>
      </c>
      <c r="J25" s="7">
        <v>0.03</v>
      </c>
      <c r="K25" s="5">
        <v>40</v>
      </c>
      <c r="L25" s="7">
        <v>0.98</v>
      </c>
      <c r="M25" s="5">
        <v>30</v>
      </c>
      <c r="N25" s="5">
        <v>1250</v>
      </c>
      <c r="O25" s="7">
        <v>0.02</v>
      </c>
      <c r="P25" s="5">
        <v>30</v>
      </c>
      <c r="Q25" s="7">
        <v>0.93</v>
      </c>
    </row>
    <row r="26" spans="1:17" x14ac:dyDescent="0.35">
      <c r="A26" t="s">
        <v>50</v>
      </c>
      <c r="B26" t="s">
        <v>50</v>
      </c>
      <c r="C26" s="5">
        <v>1280</v>
      </c>
      <c r="D26" s="5">
        <v>10270</v>
      </c>
      <c r="E26" s="7">
        <v>0.12</v>
      </c>
      <c r="F26" s="5">
        <v>1310</v>
      </c>
      <c r="G26" s="7">
        <v>0.98</v>
      </c>
      <c r="H26" s="5">
        <v>1370</v>
      </c>
      <c r="I26" s="5">
        <v>10120</v>
      </c>
      <c r="J26" s="7">
        <v>0.14000000000000001</v>
      </c>
      <c r="K26" s="5">
        <v>1380</v>
      </c>
      <c r="L26" s="7">
        <v>0.99</v>
      </c>
      <c r="M26" s="5">
        <v>1380</v>
      </c>
      <c r="N26" s="5">
        <v>9870</v>
      </c>
      <c r="O26" s="7">
        <v>0.14000000000000001</v>
      </c>
      <c r="P26" s="5">
        <v>1410</v>
      </c>
      <c r="Q26" s="7">
        <v>0.98</v>
      </c>
    </row>
    <row r="27" spans="1:17" x14ac:dyDescent="0.35">
      <c r="A27" t="s">
        <v>94</v>
      </c>
      <c r="B27" t="s">
        <v>27</v>
      </c>
      <c r="C27" s="5">
        <v>1470</v>
      </c>
      <c r="D27" s="5">
        <v>7450</v>
      </c>
      <c r="E27" s="7">
        <v>0.2</v>
      </c>
      <c r="F27" s="5">
        <v>3130</v>
      </c>
      <c r="G27" s="7">
        <v>0.47</v>
      </c>
      <c r="H27" s="5">
        <v>1400</v>
      </c>
      <c r="I27" s="5">
        <v>7040</v>
      </c>
      <c r="J27" s="7">
        <v>0.2</v>
      </c>
      <c r="K27" s="5">
        <v>3000</v>
      </c>
      <c r="L27" s="7">
        <v>0.47</v>
      </c>
      <c r="M27" s="5">
        <v>1340</v>
      </c>
      <c r="N27" s="5">
        <v>7010</v>
      </c>
      <c r="O27" s="7">
        <v>0.19</v>
      </c>
      <c r="P27" s="5">
        <v>3090</v>
      </c>
      <c r="Q27" s="7">
        <v>0.43</v>
      </c>
    </row>
    <row r="28" spans="1:17" x14ac:dyDescent="0.35">
      <c r="A28" t="s">
        <v>51</v>
      </c>
      <c r="B28" t="s">
        <v>51</v>
      </c>
      <c r="C28" s="5">
        <v>20</v>
      </c>
      <c r="D28" s="5">
        <v>190</v>
      </c>
      <c r="E28" s="7">
        <v>0.1</v>
      </c>
      <c r="F28" s="5">
        <v>30</v>
      </c>
      <c r="G28" s="7">
        <v>0.73</v>
      </c>
      <c r="H28" s="5">
        <v>30</v>
      </c>
      <c r="I28" s="5">
        <v>220</v>
      </c>
      <c r="J28" s="7">
        <v>0.16</v>
      </c>
      <c r="K28" s="5">
        <v>50</v>
      </c>
      <c r="L28" s="7">
        <v>0.74</v>
      </c>
      <c r="M28" s="6" t="s">
        <v>31</v>
      </c>
      <c r="N28" s="5">
        <v>170</v>
      </c>
      <c r="O28" s="6" t="s">
        <v>31</v>
      </c>
      <c r="P28" s="5">
        <v>20</v>
      </c>
      <c r="Q28" s="6" t="s">
        <v>31</v>
      </c>
    </row>
    <row r="29" spans="1:17" x14ac:dyDescent="0.35">
      <c r="A29" t="s">
        <v>52</v>
      </c>
      <c r="B29" t="s">
        <v>52</v>
      </c>
      <c r="C29" s="5">
        <v>20</v>
      </c>
      <c r="D29" s="5">
        <v>150</v>
      </c>
      <c r="E29" s="7">
        <v>0.16</v>
      </c>
      <c r="F29" s="5">
        <v>30</v>
      </c>
      <c r="G29" s="7">
        <v>0.92</v>
      </c>
      <c r="H29" s="5">
        <v>50</v>
      </c>
      <c r="I29" s="5">
        <v>220</v>
      </c>
      <c r="J29" s="7">
        <v>0.21</v>
      </c>
      <c r="K29" s="5">
        <v>50</v>
      </c>
      <c r="L29" s="7">
        <v>0.96</v>
      </c>
      <c r="M29" s="5">
        <v>40</v>
      </c>
      <c r="N29" s="5">
        <v>230</v>
      </c>
      <c r="O29" s="7">
        <v>0.16</v>
      </c>
      <c r="P29" s="5">
        <v>40</v>
      </c>
      <c r="Q29" s="7">
        <v>0.97</v>
      </c>
    </row>
    <row r="30" spans="1:17" x14ac:dyDescent="0.35">
      <c r="A30" t="s">
        <v>25</v>
      </c>
      <c r="B30" t="s">
        <v>25</v>
      </c>
      <c r="C30" s="5">
        <v>4430</v>
      </c>
      <c r="D30" s="5">
        <v>18520</v>
      </c>
      <c r="E30" s="7">
        <v>0.24</v>
      </c>
      <c r="F30" s="5">
        <v>4470</v>
      </c>
      <c r="G30" s="7">
        <v>0.99</v>
      </c>
      <c r="H30" s="5">
        <v>4360</v>
      </c>
      <c r="I30" s="5">
        <v>18750</v>
      </c>
      <c r="J30" s="7">
        <v>0.23</v>
      </c>
      <c r="K30" s="5">
        <v>4390</v>
      </c>
      <c r="L30" s="7">
        <v>0.99</v>
      </c>
      <c r="M30" s="5">
        <v>4080</v>
      </c>
      <c r="N30" s="5">
        <v>18060</v>
      </c>
      <c r="O30" s="7">
        <v>0.23</v>
      </c>
      <c r="P30" s="5">
        <v>4120</v>
      </c>
      <c r="Q30" s="7">
        <v>0.99</v>
      </c>
    </row>
    <row r="31" spans="1:17" x14ac:dyDescent="0.35">
      <c r="A31" t="s">
        <v>25</v>
      </c>
      <c r="B31" t="s">
        <v>107</v>
      </c>
      <c r="C31" s="5">
        <v>450</v>
      </c>
      <c r="D31" s="5">
        <v>18520</v>
      </c>
      <c r="E31" s="7">
        <v>0.02</v>
      </c>
      <c r="F31" s="5">
        <v>470</v>
      </c>
      <c r="G31" s="7">
        <v>0.96</v>
      </c>
      <c r="H31" s="5">
        <v>420</v>
      </c>
      <c r="I31" s="5">
        <v>18750</v>
      </c>
      <c r="J31" s="7">
        <v>0.02</v>
      </c>
      <c r="K31" s="5">
        <v>430</v>
      </c>
      <c r="L31" s="7">
        <v>0.97</v>
      </c>
      <c r="M31" s="5">
        <v>340</v>
      </c>
      <c r="N31" s="5">
        <v>18060</v>
      </c>
      <c r="O31" s="7">
        <v>0.02</v>
      </c>
      <c r="P31" s="5">
        <v>360</v>
      </c>
      <c r="Q31" s="7">
        <v>0.96</v>
      </c>
    </row>
    <row r="32" spans="1:17" x14ac:dyDescent="0.35">
      <c r="A32" t="s">
        <v>25</v>
      </c>
      <c r="B32" t="s">
        <v>108</v>
      </c>
      <c r="C32" s="5">
        <v>170</v>
      </c>
      <c r="D32" s="5">
        <v>18520</v>
      </c>
      <c r="E32" s="7">
        <v>0.01</v>
      </c>
      <c r="F32" s="5">
        <v>180</v>
      </c>
      <c r="G32" s="7">
        <v>0.95</v>
      </c>
      <c r="H32" s="5">
        <v>140</v>
      </c>
      <c r="I32" s="5">
        <v>18750</v>
      </c>
      <c r="J32" s="7">
        <v>0.01</v>
      </c>
      <c r="K32" s="5">
        <v>150</v>
      </c>
      <c r="L32" s="7">
        <v>0.92</v>
      </c>
      <c r="M32" s="5">
        <v>160</v>
      </c>
      <c r="N32" s="5">
        <v>18060</v>
      </c>
      <c r="O32" s="7">
        <v>0.01</v>
      </c>
      <c r="P32" s="5">
        <v>170</v>
      </c>
      <c r="Q32" s="7">
        <v>0.94</v>
      </c>
    </row>
    <row r="33" spans="1:17" x14ac:dyDescent="0.35">
      <c r="A33" t="s">
        <v>54</v>
      </c>
      <c r="B33" t="s">
        <v>54</v>
      </c>
      <c r="C33" s="5">
        <v>900</v>
      </c>
      <c r="D33" s="5">
        <v>9500</v>
      </c>
      <c r="E33" s="7">
        <v>0.09</v>
      </c>
      <c r="F33" s="5">
        <v>920</v>
      </c>
      <c r="G33" s="7">
        <v>0.97</v>
      </c>
      <c r="H33" s="5">
        <v>1070</v>
      </c>
      <c r="I33" s="5">
        <v>9970</v>
      </c>
      <c r="J33" s="7">
        <v>0.11</v>
      </c>
      <c r="K33" s="5">
        <v>1120</v>
      </c>
      <c r="L33" s="7">
        <v>0.96</v>
      </c>
      <c r="M33" s="5">
        <v>1070</v>
      </c>
      <c r="N33" s="5">
        <v>9780</v>
      </c>
      <c r="O33" s="7">
        <v>0.11</v>
      </c>
      <c r="P33" s="5">
        <v>1110</v>
      </c>
      <c r="Q33" s="7">
        <v>0.96</v>
      </c>
    </row>
    <row r="34" spans="1:17" x14ac:dyDescent="0.35">
      <c r="A34" t="s">
        <v>55</v>
      </c>
      <c r="B34" t="s">
        <v>55</v>
      </c>
      <c r="C34" s="5">
        <v>1540</v>
      </c>
      <c r="D34" s="5">
        <v>5180</v>
      </c>
      <c r="E34" s="7">
        <v>0.3</v>
      </c>
      <c r="F34" s="5">
        <v>1650</v>
      </c>
      <c r="G34" s="7">
        <v>0.94</v>
      </c>
      <c r="H34" s="5">
        <v>1630</v>
      </c>
      <c r="I34" s="5">
        <v>5060</v>
      </c>
      <c r="J34" s="7">
        <v>0.32</v>
      </c>
      <c r="K34" s="5">
        <v>1750</v>
      </c>
      <c r="L34" s="7">
        <v>0.93</v>
      </c>
      <c r="M34" s="5">
        <v>1620</v>
      </c>
      <c r="N34" s="5">
        <v>4930</v>
      </c>
      <c r="O34" s="7">
        <v>0.33</v>
      </c>
      <c r="P34" s="5">
        <v>1770</v>
      </c>
      <c r="Q34" s="7">
        <v>0.91</v>
      </c>
    </row>
    <row r="35" spans="1:17" x14ac:dyDescent="0.35">
      <c r="A35" t="s">
        <v>55</v>
      </c>
      <c r="B35" t="s">
        <v>109</v>
      </c>
      <c r="C35" s="5">
        <v>20</v>
      </c>
      <c r="D35" s="5">
        <v>5180</v>
      </c>
      <c r="E35" s="6" t="s">
        <v>58</v>
      </c>
      <c r="F35" s="5">
        <v>20</v>
      </c>
      <c r="G35" s="7">
        <v>0.89</v>
      </c>
      <c r="H35" s="5">
        <v>10</v>
      </c>
      <c r="I35" s="5">
        <v>5060</v>
      </c>
      <c r="J35" s="6" t="s">
        <v>58</v>
      </c>
      <c r="K35" s="5">
        <v>20</v>
      </c>
      <c r="L35" s="7">
        <v>0.82</v>
      </c>
      <c r="M35" s="6" t="s">
        <v>31</v>
      </c>
      <c r="N35" s="5">
        <v>4930</v>
      </c>
      <c r="O35" s="6" t="s">
        <v>31</v>
      </c>
      <c r="P35" s="5">
        <v>10</v>
      </c>
      <c r="Q35" s="6" t="s">
        <v>31</v>
      </c>
    </row>
    <row r="36" spans="1:17" x14ac:dyDescent="0.35">
      <c r="A36" t="s">
        <v>59</v>
      </c>
      <c r="B36" t="s">
        <v>59</v>
      </c>
      <c r="C36" s="5">
        <v>870</v>
      </c>
      <c r="D36" s="5">
        <v>11660</v>
      </c>
      <c r="E36" s="7">
        <v>7.0000000000000007E-2</v>
      </c>
      <c r="F36" s="5">
        <v>950</v>
      </c>
      <c r="G36" s="7">
        <v>0.91</v>
      </c>
      <c r="H36" s="5">
        <v>900</v>
      </c>
      <c r="I36" s="5">
        <v>11490</v>
      </c>
      <c r="J36" s="7">
        <v>0.08</v>
      </c>
      <c r="K36" s="5">
        <v>990</v>
      </c>
      <c r="L36" s="7">
        <v>0.91</v>
      </c>
      <c r="M36" s="5">
        <v>870</v>
      </c>
      <c r="N36" s="5">
        <v>11850</v>
      </c>
      <c r="O36" s="7">
        <v>7.0000000000000007E-2</v>
      </c>
      <c r="P36" s="5">
        <v>940</v>
      </c>
      <c r="Q36" s="7">
        <v>0.92</v>
      </c>
    </row>
    <row r="37" spans="1:17" x14ac:dyDescent="0.35">
      <c r="A37" t="s">
        <v>60</v>
      </c>
      <c r="B37" t="s">
        <v>60</v>
      </c>
      <c r="C37" s="5">
        <v>2110</v>
      </c>
      <c r="D37" s="5">
        <v>8070</v>
      </c>
      <c r="E37" s="7">
        <v>0.26</v>
      </c>
      <c r="F37" s="5">
        <v>2120</v>
      </c>
      <c r="G37" s="7">
        <v>1</v>
      </c>
      <c r="H37" s="5">
        <v>2240</v>
      </c>
      <c r="I37" s="5">
        <v>8000</v>
      </c>
      <c r="J37" s="7">
        <v>0.28000000000000003</v>
      </c>
      <c r="K37" s="5">
        <v>2250</v>
      </c>
      <c r="L37" s="7">
        <v>0.99</v>
      </c>
      <c r="M37" s="5">
        <v>2070</v>
      </c>
      <c r="N37" s="5">
        <v>8050</v>
      </c>
      <c r="O37" s="7">
        <v>0.26</v>
      </c>
      <c r="P37" s="5">
        <v>2090</v>
      </c>
      <c r="Q37" s="7">
        <v>0.99</v>
      </c>
    </row>
    <row r="38" spans="1:17" x14ac:dyDescent="0.35">
      <c r="A38" t="s">
        <v>95</v>
      </c>
      <c r="B38" t="s">
        <v>54</v>
      </c>
      <c r="C38" s="5">
        <v>50</v>
      </c>
      <c r="D38" s="5">
        <v>2050</v>
      </c>
      <c r="E38" s="7">
        <v>0.02</v>
      </c>
      <c r="F38" s="5">
        <v>920</v>
      </c>
      <c r="G38" s="7">
        <v>0.05</v>
      </c>
      <c r="H38" s="5">
        <v>70</v>
      </c>
      <c r="I38" s="5">
        <v>2140</v>
      </c>
      <c r="J38" s="7">
        <v>0.03</v>
      </c>
      <c r="K38" s="5">
        <v>1120</v>
      </c>
      <c r="L38" s="7">
        <v>7.0000000000000007E-2</v>
      </c>
      <c r="M38" s="5">
        <v>50</v>
      </c>
      <c r="N38" s="5">
        <v>1930</v>
      </c>
      <c r="O38" s="7">
        <v>0.03</v>
      </c>
      <c r="P38" s="5">
        <v>1110</v>
      </c>
      <c r="Q38" s="7">
        <v>0.05</v>
      </c>
    </row>
    <row r="39" spans="1:17" x14ac:dyDescent="0.35">
      <c r="A39" t="s">
        <v>65</v>
      </c>
      <c r="B39" t="s">
        <v>65</v>
      </c>
      <c r="C39" s="5">
        <v>180</v>
      </c>
      <c r="D39" s="5">
        <v>3490</v>
      </c>
      <c r="E39" s="7">
        <v>0.05</v>
      </c>
      <c r="F39" s="5">
        <v>210</v>
      </c>
      <c r="G39" s="7">
        <v>0.86</v>
      </c>
      <c r="H39" s="5">
        <v>220</v>
      </c>
      <c r="I39" s="5">
        <v>3890</v>
      </c>
      <c r="J39" s="7">
        <v>0.06</v>
      </c>
      <c r="K39" s="5">
        <v>250</v>
      </c>
      <c r="L39" s="7">
        <v>0.87</v>
      </c>
      <c r="M39" s="5">
        <v>180</v>
      </c>
      <c r="N39" s="5">
        <v>3540</v>
      </c>
      <c r="O39" s="7">
        <v>0.05</v>
      </c>
      <c r="P39" s="5">
        <v>210</v>
      </c>
      <c r="Q39" s="7">
        <v>0.83</v>
      </c>
    </row>
    <row r="40" spans="1:17" x14ac:dyDescent="0.35">
      <c r="A40" t="s">
        <v>67</v>
      </c>
      <c r="B40" t="s">
        <v>67</v>
      </c>
      <c r="C40" s="5">
        <v>400</v>
      </c>
      <c r="D40" s="5">
        <v>3030</v>
      </c>
      <c r="E40" s="7">
        <v>0.13</v>
      </c>
      <c r="F40" s="5">
        <v>420</v>
      </c>
      <c r="G40" s="7">
        <v>0.95</v>
      </c>
      <c r="H40" s="5">
        <v>390</v>
      </c>
      <c r="I40" s="5">
        <v>2600</v>
      </c>
      <c r="J40" s="7">
        <v>0.15</v>
      </c>
      <c r="K40" s="5">
        <v>410</v>
      </c>
      <c r="L40" s="7">
        <v>0.95</v>
      </c>
      <c r="M40" s="5">
        <v>360</v>
      </c>
      <c r="N40" s="5">
        <v>2460</v>
      </c>
      <c r="O40" s="7">
        <v>0.15</v>
      </c>
      <c r="P40" s="5">
        <v>400</v>
      </c>
      <c r="Q40" s="7">
        <v>0.91</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1"/>
  <sheetViews>
    <sheetView workbookViewId="0"/>
  </sheetViews>
  <sheetFormatPr defaultColWidth="11.07421875" defaultRowHeight="15.5" x14ac:dyDescent="0.35"/>
  <cols>
    <col min="1" max="2" width="43.69140625" customWidth="1"/>
    <col min="3" max="6" width="24.69140625" customWidth="1"/>
    <col min="7" max="7" width="25.69140625" customWidth="1"/>
    <col min="8" max="8" width="10.69140625" customWidth="1"/>
  </cols>
  <sheetData>
    <row r="1" spans="1:8" ht="30" customHeight="1" x14ac:dyDescent="0.35">
      <c r="A1" s="1" t="s">
        <v>192</v>
      </c>
    </row>
    <row r="2" spans="1:8" x14ac:dyDescent="0.35">
      <c r="A2" t="s">
        <v>133</v>
      </c>
    </row>
    <row r="3" spans="1:8" x14ac:dyDescent="0.35">
      <c r="A3" t="s">
        <v>137</v>
      </c>
    </row>
    <row r="4" spans="1:8" x14ac:dyDescent="0.35">
      <c r="A4" s="4" t="s">
        <v>6</v>
      </c>
      <c r="B4" s="4" t="s">
        <v>7</v>
      </c>
      <c r="C4" s="4" t="s">
        <v>110</v>
      </c>
      <c r="D4" s="4" t="s">
        <v>111</v>
      </c>
      <c r="E4" s="4" t="s">
        <v>112</v>
      </c>
      <c r="F4" s="4" t="s">
        <v>113</v>
      </c>
      <c r="G4" s="4" t="s">
        <v>114</v>
      </c>
      <c r="H4" s="4" t="s">
        <v>115</v>
      </c>
    </row>
    <row r="5" spans="1:8" x14ac:dyDescent="0.35">
      <c r="A5" t="s">
        <v>23</v>
      </c>
      <c r="B5" t="s">
        <v>23</v>
      </c>
      <c r="C5" s="7">
        <v>0.13</v>
      </c>
      <c r="D5" s="7">
        <v>0.19</v>
      </c>
      <c r="E5" s="7">
        <v>0.28999999999999998</v>
      </c>
      <c r="F5" s="7">
        <v>0.28000000000000003</v>
      </c>
      <c r="G5" s="7">
        <v>0.11</v>
      </c>
      <c r="H5" s="7">
        <v>1</v>
      </c>
    </row>
    <row r="6" spans="1:8" x14ac:dyDescent="0.35">
      <c r="A6" t="s">
        <v>24</v>
      </c>
      <c r="B6" t="s">
        <v>24</v>
      </c>
      <c r="C6" s="7">
        <v>7.0000000000000007E-2</v>
      </c>
      <c r="D6" s="7">
        <v>0.11</v>
      </c>
      <c r="E6" s="7">
        <v>0.17</v>
      </c>
      <c r="F6" s="7">
        <v>0.18</v>
      </c>
      <c r="G6" s="7">
        <v>0.47</v>
      </c>
      <c r="H6" s="7">
        <v>1</v>
      </c>
    </row>
    <row r="7" spans="1:8" x14ac:dyDescent="0.35">
      <c r="A7" t="s">
        <v>24</v>
      </c>
      <c r="B7" t="s">
        <v>25</v>
      </c>
      <c r="C7" s="7">
        <v>0.08</v>
      </c>
      <c r="D7" s="7">
        <v>0.08</v>
      </c>
      <c r="E7" s="7">
        <v>0.15</v>
      </c>
      <c r="F7" s="7">
        <v>0.18</v>
      </c>
      <c r="G7" s="7">
        <v>0.51</v>
      </c>
      <c r="H7" s="7">
        <v>1</v>
      </c>
    </row>
    <row r="8" spans="1:8" x14ac:dyDescent="0.35">
      <c r="A8" t="s">
        <v>26</v>
      </c>
      <c r="B8" t="s">
        <v>26</v>
      </c>
      <c r="C8" s="7">
        <v>0.1</v>
      </c>
      <c r="D8" s="7">
        <v>0.3</v>
      </c>
      <c r="E8" s="7">
        <v>0.4</v>
      </c>
      <c r="F8" s="7">
        <v>0.17</v>
      </c>
      <c r="G8" s="7">
        <v>0.02</v>
      </c>
      <c r="H8" s="7">
        <v>1</v>
      </c>
    </row>
    <row r="9" spans="1:8" x14ac:dyDescent="0.35">
      <c r="A9" t="s">
        <v>27</v>
      </c>
      <c r="B9" t="s">
        <v>27</v>
      </c>
      <c r="C9" s="7">
        <v>0.01</v>
      </c>
      <c r="D9" s="7">
        <v>0.08</v>
      </c>
      <c r="E9" s="7">
        <v>0.15</v>
      </c>
      <c r="F9" s="7">
        <v>0.28999999999999998</v>
      </c>
      <c r="G9" s="7">
        <v>0.47</v>
      </c>
      <c r="H9" s="7">
        <v>1</v>
      </c>
    </row>
    <row r="10" spans="1:8" x14ac:dyDescent="0.35">
      <c r="A10" t="s">
        <v>28</v>
      </c>
      <c r="B10" t="s">
        <v>29</v>
      </c>
      <c r="C10" s="7">
        <v>0.08</v>
      </c>
      <c r="D10" s="7">
        <v>0.26</v>
      </c>
      <c r="E10" s="7">
        <v>0.21</v>
      </c>
      <c r="F10" s="7">
        <v>0.26</v>
      </c>
      <c r="G10" s="7">
        <v>0.19</v>
      </c>
      <c r="H10" s="7">
        <v>1</v>
      </c>
    </row>
    <row r="11" spans="1:8" x14ac:dyDescent="0.35">
      <c r="A11" t="s">
        <v>30</v>
      </c>
      <c r="B11" t="s">
        <v>30</v>
      </c>
      <c r="C11" s="6" t="s">
        <v>83</v>
      </c>
      <c r="D11" s="6" t="s">
        <v>83</v>
      </c>
      <c r="E11" s="6" t="s">
        <v>83</v>
      </c>
      <c r="F11" s="6" t="s">
        <v>83</v>
      </c>
      <c r="G11" s="6" t="s">
        <v>83</v>
      </c>
      <c r="H11" s="6" t="s">
        <v>83</v>
      </c>
    </row>
    <row r="12" spans="1:8" x14ac:dyDescent="0.35">
      <c r="A12" t="s">
        <v>32</v>
      </c>
      <c r="B12" t="s">
        <v>32</v>
      </c>
      <c r="C12" s="7">
        <v>0.05</v>
      </c>
      <c r="D12" s="7">
        <v>0.14000000000000001</v>
      </c>
      <c r="E12" s="7">
        <v>0.21</v>
      </c>
      <c r="F12" s="7">
        <v>0.25</v>
      </c>
      <c r="G12" s="7">
        <v>0.35</v>
      </c>
      <c r="H12" s="7">
        <v>1</v>
      </c>
    </row>
    <row r="13" spans="1:8" x14ac:dyDescent="0.35">
      <c r="A13" t="s">
        <v>33</v>
      </c>
      <c r="B13" t="s">
        <v>33</v>
      </c>
      <c r="C13" s="6" t="s">
        <v>31</v>
      </c>
      <c r="D13" s="6" t="s">
        <v>31</v>
      </c>
      <c r="E13" s="6" t="s">
        <v>31</v>
      </c>
      <c r="F13" s="6" t="s">
        <v>31</v>
      </c>
      <c r="G13" s="6" t="s">
        <v>31</v>
      </c>
      <c r="H13" s="6" t="s">
        <v>31</v>
      </c>
    </row>
    <row r="14" spans="1:8" x14ac:dyDescent="0.35">
      <c r="A14" t="s">
        <v>34</v>
      </c>
      <c r="B14" t="s">
        <v>34</v>
      </c>
      <c r="C14" s="6" t="s">
        <v>31</v>
      </c>
      <c r="D14" s="6" t="s">
        <v>31</v>
      </c>
      <c r="E14" s="6" t="s">
        <v>31</v>
      </c>
      <c r="F14" s="6" t="s">
        <v>31</v>
      </c>
      <c r="G14" s="6" t="s">
        <v>31</v>
      </c>
      <c r="H14" s="6" t="s">
        <v>31</v>
      </c>
    </row>
    <row r="15" spans="1:8" x14ac:dyDescent="0.35">
      <c r="A15" t="s">
        <v>35</v>
      </c>
      <c r="B15" t="s">
        <v>35</v>
      </c>
      <c r="C15" s="7">
        <v>0.12</v>
      </c>
      <c r="D15" s="7">
        <v>0.17</v>
      </c>
      <c r="E15" s="7">
        <v>0.26</v>
      </c>
      <c r="F15" s="7">
        <v>0.24</v>
      </c>
      <c r="G15" s="7">
        <v>0.21</v>
      </c>
      <c r="H15" s="7">
        <v>1</v>
      </c>
    </row>
    <row r="16" spans="1:8" x14ac:dyDescent="0.35">
      <c r="A16" t="s">
        <v>36</v>
      </c>
      <c r="B16" t="s">
        <v>36</v>
      </c>
      <c r="C16" s="6" t="s">
        <v>31</v>
      </c>
      <c r="D16" s="6" t="s">
        <v>31</v>
      </c>
      <c r="E16" s="7">
        <v>0.39</v>
      </c>
      <c r="F16" s="7">
        <v>0.22</v>
      </c>
      <c r="G16" s="7">
        <v>0.2</v>
      </c>
      <c r="H16" s="7">
        <v>1</v>
      </c>
    </row>
    <row r="17" spans="1:8" x14ac:dyDescent="0.35">
      <c r="A17" t="s">
        <v>37</v>
      </c>
      <c r="B17" t="s">
        <v>37</v>
      </c>
      <c r="C17" s="7">
        <v>0.22</v>
      </c>
      <c r="D17" s="7">
        <v>0.27</v>
      </c>
      <c r="E17" s="7">
        <v>0.33</v>
      </c>
      <c r="F17" s="6" t="s">
        <v>31</v>
      </c>
      <c r="G17" s="6" t="s">
        <v>31</v>
      </c>
      <c r="H17" s="7">
        <v>1</v>
      </c>
    </row>
    <row r="18" spans="1:8" x14ac:dyDescent="0.35">
      <c r="A18" t="s">
        <v>38</v>
      </c>
      <c r="B18" t="s">
        <v>38</v>
      </c>
      <c r="C18" s="6" t="s">
        <v>31</v>
      </c>
      <c r="D18" s="6" t="s">
        <v>31</v>
      </c>
      <c r="E18" s="7">
        <v>0.38</v>
      </c>
      <c r="F18" s="6" t="s">
        <v>31</v>
      </c>
      <c r="G18" s="7">
        <v>0.25</v>
      </c>
      <c r="H18" s="7">
        <v>1</v>
      </c>
    </row>
    <row r="19" spans="1:8" x14ac:dyDescent="0.35">
      <c r="A19" t="s">
        <v>39</v>
      </c>
      <c r="B19" t="s">
        <v>39</v>
      </c>
      <c r="C19" s="7">
        <v>0.09</v>
      </c>
      <c r="D19" s="7">
        <v>0.24</v>
      </c>
      <c r="E19" s="7">
        <v>0.27</v>
      </c>
      <c r="F19" s="7">
        <v>0.23</v>
      </c>
      <c r="G19" s="7">
        <v>0.16</v>
      </c>
      <c r="H19" s="7">
        <v>1</v>
      </c>
    </row>
    <row r="20" spans="1:8" x14ac:dyDescent="0.35">
      <c r="A20" t="s">
        <v>40</v>
      </c>
      <c r="B20" t="s">
        <v>40</v>
      </c>
      <c r="C20" s="7">
        <v>0.08</v>
      </c>
      <c r="D20" s="7">
        <v>0.19</v>
      </c>
      <c r="E20" s="7">
        <v>0.27</v>
      </c>
      <c r="F20" s="7">
        <v>0.31</v>
      </c>
      <c r="G20" s="7">
        <v>0.15</v>
      </c>
      <c r="H20" s="7">
        <v>1</v>
      </c>
    </row>
    <row r="21" spans="1:8" x14ac:dyDescent="0.35">
      <c r="A21" t="s">
        <v>41</v>
      </c>
      <c r="B21" t="s">
        <v>41</v>
      </c>
      <c r="C21" s="6" t="s">
        <v>31</v>
      </c>
      <c r="D21" s="6" t="s">
        <v>31</v>
      </c>
      <c r="E21" s="6" t="s">
        <v>31</v>
      </c>
      <c r="F21" s="6" t="s">
        <v>31</v>
      </c>
      <c r="G21" s="6" t="s">
        <v>31</v>
      </c>
      <c r="H21" s="6" t="s">
        <v>31</v>
      </c>
    </row>
    <row r="22" spans="1:8" x14ac:dyDescent="0.35">
      <c r="A22" t="s">
        <v>42</v>
      </c>
      <c r="B22" t="s">
        <v>42</v>
      </c>
      <c r="C22" s="6" t="s">
        <v>31</v>
      </c>
      <c r="D22" s="6" t="s">
        <v>31</v>
      </c>
      <c r="E22" s="6" t="s">
        <v>31</v>
      </c>
      <c r="F22" s="6" t="s">
        <v>31</v>
      </c>
      <c r="G22" s="6" t="s">
        <v>31</v>
      </c>
      <c r="H22" s="6" t="s">
        <v>31</v>
      </c>
    </row>
    <row r="23" spans="1:8" x14ac:dyDescent="0.35">
      <c r="A23" t="s">
        <v>43</v>
      </c>
      <c r="B23" t="s">
        <v>43</v>
      </c>
      <c r="C23" s="7">
        <v>0.18</v>
      </c>
      <c r="D23" s="7">
        <v>0.22</v>
      </c>
      <c r="E23" s="7">
        <v>0.33</v>
      </c>
      <c r="F23" s="7">
        <v>0.16</v>
      </c>
      <c r="G23" s="7">
        <v>0.11</v>
      </c>
      <c r="H23" s="7">
        <v>1</v>
      </c>
    </row>
    <row r="24" spans="1:8" x14ac:dyDescent="0.35">
      <c r="A24" t="s">
        <v>44</v>
      </c>
      <c r="B24" t="s">
        <v>44</v>
      </c>
      <c r="C24" s="6" t="s">
        <v>83</v>
      </c>
      <c r="D24" s="6" t="s">
        <v>83</v>
      </c>
      <c r="E24" s="6" t="s">
        <v>83</v>
      </c>
      <c r="F24" s="6" t="s">
        <v>83</v>
      </c>
      <c r="G24" s="6" t="s">
        <v>83</v>
      </c>
      <c r="H24" s="6" t="s">
        <v>83</v>
      </c>
    </row>
    <row r="25" spans="1:8" x14ac:dyDescent="0.35">
      <c r="A25" t="s">
        <v>48</v>
      </c>
      <c r="B25" t="s">
        <v>48</v>
      </c>
      <c r="C25" s="6" t="s">
        <v>31</v>
      </c>
      <c r="D25" s="6" t="s">
        <v>31</v>
      </c>
      <c r="E25" s="6" t="s">
        <v>31</v>
      </c>
      <c r="F25" s="6" t="s">
        <v>31</v>
      </c>
      <c r="G25" s="6" t="s">
        <v>31</v>
      </c>
      <c r="H25" s="6" t="s">
        <v>31</v>
      </c>
    </row>
    <row r="26" spans="1:8" x14ac:dyDescent="0.35">
      <c r="A26" t="s">
        <v>45</v>
      </c>
      <c r="B26" t="s">
        <v>45</v>
      </c>
      <c r="C26" s="7">
        <v>0.06</v>
      </c>
      <c r="D26" s="7">
        <v>0.08</v>
      </c>
      <c r="E26" s="7">
        <v>0.17</v>
      </c>
      <c r="F26" s="7">
        <v>0.28000000000000003</v>
      </c>
      <c r="G26" s="7">
        <v>0.4</v>
      </c>
      <c r="H26" s="7">
        <v>1</v>
      </c>
    </row>
    <row r="27" spans="1:8" x14ac:dyDescent="0.35">
      <c r="A27" t="s">
        <v>46</v>
      </c>
      <c r="B27" t="s">
        <v>46</v>
      </c>
      <c r="C27" s="7">
        <v>0</v>
      </c>
      <c r="D27" s="6" t="s">
        <v>31</v>
      </c>
      <c r="E27" s="6" t="s">
        <v>31</v>
      </c>
      <c r="F27" s="6" t="s">
        <v>31</v>
      </c>
      <c r="G27" s="6" t="s">
        <v>31</v>
      </c>
      <c r="H27" s="7">
        <v>1</v>
      </c>
    </row>
    <row r="28" spans="1:8" x14ac:dyDescent="0.35">
      <c r="A28" t="s">
        <v>47</v>
      </c>
      <c r="B28" t="s">
        <v>47</v>
      </c>
      <c r="C28" s="6" t="s">
        <v>31</v>
      </c>
      <c r="D28" s="6" t="s">
        <v>31</v>
      </c>
      <c r="E28" s="7">
        <v>0.27</v>
      </c>
      <c r="F28" s="7">
        <v>0.25</v>
      </c>
      <c r="G28" s="7">
        <v>0.3</v>
      </c>
      <c r="H28" s="7">
        <v>1</v>
      </c>
    </row>
    <row r="29" spans="1:8" x14ac:dyDescent="0.35">
      <c r="A29" t="s">
        <v>49</v>
      </c>
      <c r="B29" t="s">
        <v>49</v>
      </c>
      <c r="C29" s="6" t="s">
        <v>31</v>
      </c>
      <c r="D29" s="6" t="s">
        <v>31</v>
      </c>
      <c r="E29" s="6" t="s">
        <v>31</v>
      </c>
      <c r="F29" s="6" t="s">
        <v>31</v>
      </c>
      <c r="G29" s="6" t="s">
        <v>31</v>
      </c>
      <c r="H29" s="7">
        <v>1</v>
      </c>
    </row>
    <row r="30" spans="1:8" x14ac:dyDescent="0.35">
      <c r="A30" t="s">
        <v>50</v>
      </c>
      <c r="B30" t="s">
        <v>50</v>
      </c>
      <c r="C30" s="7">
        <v>0.05</v>
      </c>
      <c r="D30" s="7">
        <v>0.1</v>
      </c>
      <c r="E30" s="7">
        <v>0.16</v>
      </c>
      <c r="F30" s="7">
        <v>0.22</v>
      </c>
      <c r="G30" s="7">
        <v>0.46</v>
      </c>
      <c r="H30" s="7">
        <v>1</v>
      </c>
    </row>
    <row r="31" spans="1:8" x14ac:dyDescent="0.35">
      <c r="A31" t="s">
        <v>51</v>
      </c>
      <c r="B31" t="s">
        <v>51</v>
      </c>
      <c r="C31" s="6" t="s">
        <v>31</v>
      </c>
      <c r="D31" s="6" t="s">
        <v>31</v>
      </c>
      <c r="E31" s="6" t="s">
        <v>31</v>
      </c>
      <c r="F31" s="6" t="s">
        <v>31</v>
      </c>
      <c r="G31" s="6" t="s">
        <v>31</v>
      </c>
      <c r="H31" s="6" t="s">
        <v>31</v>
      </c>
    </row>
    <row r="32" spans="1:8" x14ac:dyDescent="0.35">
      <c r="A32" t="s">
        <v>52</v>
      </c>
      <c r="B32" t="s">
        <v>52</v>
      </c>
      <c r="C32" s="6" t="s">
        <v>83</v>
      </c>
      <c r="D32" s="6" t="s">
        <v>83</v>
      </c>
      <c r="E32" s="6" t="s">
        <v>83</v>
      </c>
      <c r="F32" s="6" t="s">
        <v>83</v>
      </c>
      <c r="G32" s="6" t="s">
        <v>83</v>
      </c>
      <c r="H32" s="6" t="s">
        <v>83</v>
      </c>
    </row>
    <row r="33" spans="1:8" x14ac:dyDescent="0.35">
      <c r="A33" t="s">
        <v>25</v>
      </c>
      <c r="B33" t="s">
        <v>24</v>
      </c>
      <c r="C33" s="7">
        <v>0.14000000000000001</v>
      </c>
      <c r="D33" s="7">
        <v>0.15</v>
      </c>
      <c r="E33" s="7">
        <v>0.18</v>
      </c>
      <c r="F33" s="7">
        <v>0.18</v>
      </c>
      <c r="G33" s="7">
        <v>0.34</v>
      </c>
      <c r="H33" s="7">
        <v>1</v>
      </c>
    </row>
    <row r="34" spans="1:8" x14ac:dyDescent="0.35">
      <c r="A34" t="s">
        <v>25</v>
      </c>
      <c r="B34" t="s">
        <v>25</v>
      </c>
      <c r="C34" s="7">
        <v>0.08</v>
      </c>
      <c r="D34" s="7">
        <v>0.12</v>
      </c>
      <c r="E34" s="7">
        <v>0.17</v>
      </c>
      <c r="F34" s="7">
        <v>0.2</v>
      </c>
      <c r="G34" s="7">
        <v>0.44</v>
      </c>
      <c r="H34" s="7">
        <v>1</v>
      </c>
    </row>
    <row r="35" spans="1:8" x14ac:dyDescent="0.35">
      <c r="A35" t="s">
        <v>53</v>
      </c>
      <c r="B35" t="s">
        <v>53</v>
      </c>
      <c r="C35" s="6" t="s">
        <v>31</v>
      </c>
      <c r="D35" s="7">
        <v>0.19</v>
      </c>
      <c r="E35" s="6" t="s">
        <v>31</v>
      </c>
      <c r="F35" s="6" t="s">
        <v>31</v>
      </c>
      <c r="G35" s="7">
        <v>0.5</v>
      </c>
      <c r="H35" s="7">
        <v>1</v>
      </c>
    </row>
    <row r="36" spans="1:8" x14ac:dyDescent="0.35">
      <c r="A36" t="s">
        <v>54</v>
      </c>
      <c r="B36" t="s">
        <v>54</v>
      </c>
      <c r="C36" s="7">
        <v>0.04</v>
      </c>
      <c r="D36" s="7">
        <v>0.1</v>
      </c>
      <c r="E36" s="7">
        <v>0.2</v>
      </c>
      <c r="F36" s="7">
        <v>0.27</v>
      </c>
      <c r="G36" s="7">
        <v>0.39</v>
      </c>
      <c r="H36" s="7">
        <v>1</v>
      </c>
    </row>
    <row r="37" spans="1:8" x14ac:dyDescent="0.35">
      <c r="A37" t="s">
        <v>55</v>
      </c>
      <c r="B37" t="s">
        <v>55</v>
      </c>
      <c r="C37" s="7">
        <v>0.16</v>
      </c>
      <c r="D37" s="7">
        <v>0.34</v>
      </c>
      <c r="E37" s="7">
        <v>0.23</v>
      </c>
      <c r="F37" s="7">
        <v>0.2</v>
      </c>
      <c r="G37" s="7">
        <v>7.0000000000000007E-2</v>
      </c>
      <c r="H37" s="7">
        <v>1</v>
      </c>
    </row>
    <row r="38" spans="1:8" x14ac:dyDescent="0.35">
      <c r="A38" t="s">
        <v>56</v>
      </c>
      <c r="B38" t="s">
        <v>56</v>
      </c>
      <c r="C38" s="6" t="s">
        <v>31</v>
      </c>
      <c r="D38" s="7">
        <v>0.33</v>
      </c>
      <c r="E38" s="7">
        <v>0.28999999999999998</v>
      </c>
      <c r="F38" s="6" t="s">
        <v>31</v>
      </c>
      <c r="G38" s="6" t="s">
        <v>31</v>
      </c>
      <c r="H38" s="7">
        <v>1</v>
      </c>
    </row>
    <row r="39" spans="1:8" x14ac:dyDescent="0.35">
      <c r="A39" t="s">
        <v>57</v>
      </c>
      <c r="B39" t="s">
        <v>54</v>
      </c>
      <c r="C39" s="7">
        <v>0</v>
      </c>
      <c r="D39" s="6" t="s">
        <v>31</v>
      </c>
      <c r="E39" s="6" t="s">
        <v>31</v>
      </c>
      <c r="F39" s="6" t="s">
        <v>31</v>
      </c>
      <c r="G39" s="7">
        <v>0.5</v>
      </c>
      <c r="H39" s="7">
        <v>1</v>
      </c>
    </row>
    <row r="40" spans="1:8" x14ac:dyDescent="0.35">
      <c r="A40" t="s">
        <v>59</v>
      </c>
      <c r="B40" t="s">
        <v>59</v>
      </c>
      <c r="C40" s="7">
        <v>0.21</v>
      </c>
      <c r="D40" s="7">
        <v>0.42</v>
      </c>
      <c r="E40" s="7">
        <v>0.28000000000000003</v>
      </c>
      <c r="F40" s="7">
        <v>7.0000000000000007E-2</v>
      </c>
      <c r="G40" s="7">
        <v>0.01</v>
      </c>
      <c r="H40" s="7">
        <v>1</v>
      </c>
    </row>
    <row r="41" spans="1:8" x14ac:dyDescent="0.35">
      <c r="A41" t="s">
        <v>60</v>
      </c>
      <c r="B41" t="s">
        <v>60</v>
      </c>
      <c r="C41" s="7">
        <v>0.02</v>
      </c>
      <c r="D41" s="7">
        <v>0.09</v>
      </c>
      <c r="E41" s="7">
        <v>0.23</v>
      </c>
      <c r="F41" s="7">
        <v>0.3</v>
      </c>
      <c r="G41" s="7">
        <v>0.36</v>
      </c>
      <c r="H41" s="7">
        <v>1</v>
      </c>
    </row>
    <row r="42" spans="1:8" x14ac:dyDescent="0.35">
      <c r="A42" t="s">
        <v>61</v>
      </c>
      <c r="B42" t="s">
        <v>61</v>
      </c>
      <c r="C42" s="7">
        <v>0.2</v>
      </c>
      <c r="D42" s="7">
        <v>0.28000000000000003</v>
      </c>
      <c r="E42" s="7">
        <v>0.28000000000000003</v>
      </c>
      <c r="F42" s="7">
        <v>0.17</v>
      </c>
      <c r="G42" s="7">
        <v>7.0000000000000007E-2</v>
      </c>
      <c r="H42" s="7">
        <v>1</v>
      </c>
    </row>
    <row r="43" spans="1:8" x14ac:dyDescent="0.35">
      <c r="A43" t="s">
        <v>62</v>
      </c>
      <c r="B43" t="s">
        <v>62</v>
      </c>
      <c r="C43" s="6" t="s">
        <v>31</v>
      </c>
      <c r="D43" s="6" t="s">
        <v>31</v>
      </c>
      <c r="E43" s="6" t="s">
        <v>31</v>
      </c>
      <c r="F43" s="6" t="s">
        <v>31</v>
      </c>
      <c r="G43" s="6" t="s">
        <v>31</v>
      </c>
      <c r="H43" s="6" t="s">
        <v>31</v>
      </c>
    </row>
    <row r="44" spans="1:8" x14ac:dyDescent="0.35">
      <c r="A44" t="s">
        <v>63</v>
      </c>
      <c r="B44" t="s">
        <v>63</v>
      </c>
      <c r="C44" s="6" t="s">
        <v>31</v>
      </c>
      <c r="D44" s="6" t="s">
        <v>31</v>
      </c>
      <c r="E44" s="6" t="s">
        <v>31</v>
      </c>
      <c r="F44" s="6" t="s">
        <v>31</v>
      </c>
      <c r="G44" s="6" t="s">
        <v>31</v>
      </c>
      <c r="H44" s="7">
        <v>1</v>
      </c>
    </row>
    <row r="45" spans="1:8" x14ac:dyDescent="0.35">
      <c r="A45" t="s">
        <v>64</v>
      </c>
      <c r="B45" t="s">
        <v>64</v>
      </c>
      <c r="C45" s="7">
        <v>0.2</v>
      </c>
      <c r="D45" s="7">
        <v>0.28000000000000003</v>
      </c>
      <c r="E45" s="7">
        <v>0.32</v>
      </c>
      <c r="F45" s="7">
        <v>0.1</v>
      </c>
      <c r="G45" s="7">
        <v>0.1</v>
      </c>
      <c r="H45" s="7">
        <v>1</v>
      </c>
    </row>
    <row r="46" spans="1:8" x14ac:dyDescent="0.35">
      <c r="A46" t="s">
        <v>65</v>
      </c>
      <c r="B46" t="s">
        <v>65</v>
      </c>
      <c r="C46" s="7">
        <v>0.12</v>
      </c>
      <c r="D46" s="7">
        <v>0.11</v>
      </c>
      <c r="E46" s="7">
        <v>0.17</v>
      </c>
      <c r="F46" s="7">
        <v>0.26</v>
      </c>
      <c r="G46" s="7">
        <v>0.34</v>
      </c>
      <c r="H46" s="7">
        <v>1</v>
      </c>
    </row>
    <row r="47" spans="1:8" x14ac:dyDescent="0.35">
      <c r="A47" t="s">
        <v>66</v>
      </c>
      <c r="B47" t="s">
        <v>27</v>
      </c>
      <c r="C47" s="6" t="s">
        <v>31</v>
      </c>
      <c r="D47" s="6" t="s">
        <v>31</v>
      </c>
      <c r="E47" s="6" t="s">
        <v>31</v>
      </c>
      <c r="F47" s="7">
        <v>0.14000000000000001</v>
      </c>
      <c r="G47" s="7">
        <v>0.56999999999999995</v>
      </c>
      <c r="H47" s="7">
        <v>1</v>
      </c>
    </row>
    <row r="48" spans="1:8" x14ac:dyDescent="0.35">
      <c r="A48" t="s">
        <v>66</v>
      </c>
      <c r="B48" t="s">
        <v>32</v>
      </c>
      <c r="C48" s="6" t="s">
        <v>31</v>
      </c>
      <c r="D48" s="6" t="s">
        <v>31</v>
      </c>
      <c r="E48" s="6" t="s">
        <v>31</v>
      </c>
      <c r="F48" s="6" t="s">
        <v>31</v>
      </c>
      <c r="G48" s="7">
        <v>0.54</v>
      </c>
      <c r="H48" s="7">
        <v>1</v>
      </c>
    </row>
    <row r="49" spans="1:8" x14ac:dyDescent="0.35">
      <c r="A49" t="s">
        <v>66</v>
      </c>
      <c r="B49" t="s">
        <v>60</v>
      </c>
      <c r="C49" s="6" t="s">
        <v>31</v>
      </c>
      <c r="D49" s="6" t="s">
        <v>31</v>
      </c>
      <c r="E49" s="6" t="s">
        <v>31</v>
      </c>
      <c r="F49" s="6" t="s">
        <v>31</v>
      </c>
      <c r="G49" s="6" t="s">
        <v>31</v>
      </c>
      <c r="H49" s="6" t="s">
        <v>31</v>
      </c>
    </row>
    <row r="50" spans="1:8" x14ac:dyDescent="0.35">
      <c r="A50" t="s">
        <v>67</v>
      </c>
      <c r="B50" t="s">
        <v>67</v>
      </c>
      <c r="C50" s="7">
        <v>0.12</v>
      </c>
      <c r="D50" s="7">
        <v>0.16</v>
      </c>
      <c r="E50" s="7">
        <v>0.22</v>
      </c>
      <c r="F50" s="7">
        <v>0.26</v>
      </c>
      <c r="G50" s="7">
        <v>0.24</v>
      </c>
      <c r="H50" s="7">
        <v>1</v>
      </c>
    </row>
    <row r="51" spans="1:8" x14ac:dyDescent="0.35">
      <c r="A51" t="s">
        <v>68</v>
      </c>
      <c r="B51" t="s">
        <v>68</v>
      </c>
      <c r="C51" s="6" t="s">
        <v>31</v>
      </c>
      <c r="D51" s="6" t="s">
        <v>31</v>
      </c>
      <c r="E51" s="6" t="s">
        <v>31</v>
      </c>
      <c r="F51" s="6" t="s">
        <v>31</v>
      </c>
      <c r="G51" s="6" t="s">
        <v>31</v>
      </c>
      <c r="H51" s="6" t="s">
        <v>31</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4"/>
  <sheetViews>
    <sheetView workbookViewId="0"/>
  </sheetViews>
  <sheetFormatPr defaultColWidth="11.07421875" defaultRowHeight="15.5" x14ac:dyDescent="0.35"/>
  <cols>
    <col min="1" max="1" width="43.69140625" customWidth="1"/>
    <col min="2" max="2" width="22.69140625" customWidth="1"/>
    <col min="3" max="6" width="24.69140625" customWidth="1"/>
    <col min="7" max="7" width="25.69140625" customWidth="1"/>
    <col min="8" max="8" width="10.69140625" customWidth="1"/>
  </cols>
  <sheetData>
    <row r="1" spans="1:8" ht="30" customHeight="1" x14ac:dyDescent="0.35">
      <c r="A1" s="1" t="s">
        <v>193</v>
      </c>
    </row>
    <row r="2" spans="1:8" x14ac:dyDescent="0.35">
      <c r="A2" t="s">
        <v>133</v>
      </c>
    </row>
    <row r="3" spans="1:8" x14ac:dyDescent="0.35">
      <c r="A3" t="s">
        <v>137</v>
      </c>
    </row>
    <row r="4" spans="1:8" x14ac:dyDescent="0.35">
      <c r="A4" s="4" t="s">
        <v>7</v>
      </c>
      <c r="B4" s="4" t="s">
        <v>116</v>
      </c>
      <c r="C4" s="4" t="s">
        <v>110</v>
      </c>
      <c r="D4" s="4" t="s">
        <v>111</v>
      </c>
      <c r="E4" s="4" t="s">
        <v>112</v>
      </c>
      <c r="F4" s="4" t="s">
        <v>113</v>
      </c>
      <c r="G4" s="4" t="s">
        <v>114</v>
      </c>
      <c r="H4" s="4" t="s">
        <v>115</v>
      </c>
    </row>
    <row r="5" spans="1:8" x14ac:dyDescent="0.35">
      <c r="A5" t="s">
        <v>79</v>
      </c>
      <c r="B5" s="6" t="s">
        <v>117</v>
      </c>
      <c r="C5" s="6" t="s">
        <v>31</v>
      </c>
      <c r="D5" s="6" t="s">
        <v>31</v>
      </c>
      <c r="E5" s="6" t="s">
        <v>31</v>
      </c>
      <c r="F5" s="6" t="s">
        <v>31</v>
      </c>
      <c r="G5" s="6" t="s">
        <v>31</v>
      </c>
      <c r="H5" s="6" t="s">
        <v>31</v>
      </c>
    </row>
    <row r="6" spans="1:8" x14ac:dyDescent="0.35">
      <c r="A6" t="s">
        <v>79</v>
      </c>
      <c r="B6" s="6" t="s">
        <v>118</v>
      </c>
      <c r="C6" s="6" t="s">
        <v>31</v>
      </c>
      <c r="D6" s="6" t="s">
        <v>31</v>
      </c>
      <c r="E6" s="6" t="s">
        <v>31</v>
      </c>
      <c r="F6" s="6" t="s">
        <v>31</v>
      </c>
      <c r="G6" s="6" t="s">
        <v>31</v>
      </c>
      <c r="H6" s="6" t="s">
        <v>31</v>
      </c>
    </row>
    <row r="7" spans="1:8" x14ac:dyDescent="0.35">
      <c r="A7" t="s">
        <v>79</v>
      </c>
      <c r="B7" s="6" t="s">
        <v>119</v>
      </c>
      <c r="C7" s="6" t="s">
        <v>31</v>
      </c>
      <c r="D7" s="6" t="s">
        <v>31</v>
      </c>
      <c r="E7" s="6" t="s">
        <v>31</v>
      </c>
      <c r="F7" s="6" t="s">
        <v>31</v>
      </c>
      <c r="G7" s="6" t="s">
        <v>31</v>
      </c>
      <c r="H7" s="6" t="s">
        <v>31</v>
      </c>
    </row>
    <row r="8" spans="1:8" x14ac:dyDescent="0.35">
      <c r="A8" t="s">
        <v>79</v>
      </c>
      <c r="B8" s="6" t="s">
        <v>120</v>
      </c>
      <c r="C8" s="6" t="s">
        <v>31</v>
      </c>
      <c r="D8" s="6" t="s">
        <v>31</v>
      </c>
      <c r="E8" s="6" t="s">
        <v>31</v>
      </c>
      <c r="F8" s="6" t="s">
        <v>31</v>
      </c>
      <c r="G8" s="6" t="s">
        <v>31</v>
      </c>
      <c r="H8" s="6" t="s">
        <v>31</v>
      </c>
    </row>
    <row r="9" spans="1:8" x14ac:dyDescent="0.35">
      <c r="A9" t="s">
        <v>79</v>
      </c>
      <c r="B9" s="6" t="s">
        <v>121</v>
      </c>
      <c r="C9" s="6" t="s">
        <v>31</v>
      </c>
      <c r="D9" s="6" t="s">
        <v>31</v>
      </c>
      <c r="E9" s="6" t="s">
        <v>31</v>
      </c>
      <c r="F9" s="6" t="s">
        <v>31</v>
      </c>
      <c r="G9" s="6" t="s">
        <v>31</v>
      </c>
      <c r="H9" s="6" t="s">
        <v>31</v>
      </c>
    </row>
    <row r="10" spans="1:8" x14ac:dyDescent="0.35">
      <c r="A10" t="s">
        <v>23</v>
      </c>
      <c r="B10" s="6" t="s">
        <v>117</v>
      </c>
      <c r="C10" s="6" t="s">
        <v>83</v>
      </c>
      <c r="D10" s="6" t="s">
        <v>83</v>
      </c>
      <c r="E10" s="6" t="s">
        <v>83</v>
      </c>
      <c r="F10" s="6" t="s">
        <v>83</v>
      </c>
      <c r="G10" s="6" t="s">
        <v>83</v>
      </c>
      <c r="H10" s="6" t="s">
        <v>83</v>
      </c>
    </row>
    <row r="11" spans="1:8" x14ac:dyDescent="0.35">
      <c r="A11" t="s">
        <v>23</v>
      </c>
      <c r="B11" s="6" t="s">
        <v>118</v>
      </c>
      <c r="C11" s="6" t="s">
        <v>83</v>
      </c>
      <c r="D11" s="6" t="s">
        <v>83</v>
      </c>
      <c r="E11" s="6" t="s">
        <v>83</v>
      </c>
      <c r="F11" s="6" t="s">
        <v>83</v>
      </c>
      <c r="G11" s="6" t="s">
        <v>83</v>
      </c>
      <c r="H11" s="6" t="s">
        <v>83</v>
      </c>
    </row>
    <row r="12" spans="1:8" x14ac:dyDescent="0.35">
      <c r="A12" t="s">
        <v>23</v>
      </c>
      <c r="B12" s="6" t="s">
        <v>119</v>
      </c>
      <c r="C12" s="7">
        <v>0.25</v>
      </c>
      <c r="D12" s="7">
        <v>0.75</v>
      </c>
      <c r="E12" s="7">
        <v>0</v>
      </c>
      <c r="F12" s="7">
        <v>0</v>
      </c>
      <c r="G12" s="7">
        <v>0</v>
      </c>
      <c r="H12" s="7">
        <v>1</v>
      </c>
    </row>
    <row r="13" spans="1:8" x14ac:dyDescent="0.35">
      <c r="A13" t="s">
        <v>23</v>
      </c>
      <c r="B13" s="6" t="s">
        <v>120</v>
      </c>
      <c r="C13" s="7">
        <v>0.12</v>
      </c>
      <c r="D13" s="7">
        <v>0.33</v>
      </c>
      <c r="E13" s="7">
        <v>0.31</v>
      </c>
      <c r="F13" s="7">
        <v>0.24</v>
      </c>
      <c r="G13" s="7">
        <v>0</v>
      </c>
      <c r="H13" s="7">
        <v>1</v>
      </c>
    </row>
    <row r="14" spans="1:8" x14ac:dyDescent="0.35">
      <c r="A14" t="s">
        <v>23</v>
      </c>
      <c r="B14" s="6" t="s">
        <v>121</v>
      </c>
      <c r="C14" s="7">
        <v>0</v>
      </c>
      <c r="D14" s="7">
        <v>0.16</v>
      </c>
      <c r="E14" s="7">
        <v>0.21</v>
      </c>
      <c r="F14" s="7">
        <v>0.42</v>
      </c>
      <c r="G14" s="7">
        <v>0.21</v>
      </c>
      <c r="H14" s="7">
        <v>1</v>
      </c>
    </row>
    <row r="15" spans="1:8" x14ac:dyDescent="0.35">
      <c r="A15" t="s">
        <v>24</v>
      </c>
      <c r="B15" s="6" t="s">
        <v>117</v>
      </c>
      <c r="C15" s="6" t="s">
        <v>83</v>
      </c>
      <c r="D15" s="6" t="s">
        <v>83</v>
      </c>
      <c r="E15" s="6" t="s">
        <v>83</v>
      </c>
      <c r="F15" s="6" t="s">
        <v>83</v>
      </c>
      <c r="G15" s="6" t="s">
        <v>83</v>
      </c>
      <c r="H15" s="6" t="s">
        <v>83</v>
      </c>
    </row>
    <row r="16" spans="1:8" x14ac:dyDescent="0.35">
      <c r="A16" t="s">
        <v>24</v>
      </c>
      <c r="B16" s="6" t="s">
        <v>118</v>
      </c>
      <c r="C16" s="7">
        <v>0.67</v>
      </c>
      <c r="D16" s="7">
        <v>0.33</v>
      </c>
      <c r="E16" s="7">
        <v>0</v>
      </c>
      <c r="F16" s="7">
        <v>0</v>
      </c>
      <c r="G16" s="7">
        <v>0</v>
      </c>
      <c r="H16" s="7">
        <v>1</v>
      </c>
    </row>
    <row r="17" spans="1:8" x14ac:dyDescent="0.35">
      <c r="A17" t="s">
        <v>24</v>
      </c>
      <c r="B17" s="6" t="s">
        <v>119</v>
      </c>
      <c r="C17" s="7">
        <v>0.31</v>
      </c>
      <c r="D17" s="7">
        <v>0.45</v>
      </c>
      <c r="E17" s="7">
        <v>0.24</v>
      </c>
      <c r="F17" s="7">
        <v>0</v>
      </c>
      <c r="G17" s="7">
        <v>0</v>
      </c>
      <c r="H17" s="7">
        <v>1</v>
      </c>
    </row>
    <row r="18" spans="1:8" x14ac:dyDescent="0.35">
      <c r="A18" t="s">
        <v>24</v>
      </c>
      <c r="B18" s="6" t="s">
        <v>120</v>
      </c>
      <c r="C18" s="7">
        <v>0.17</v>
      </c>
      <c r="D18" s="7">
        <v>0.32</v>
      </c>
      <c r="E18" s="7">
        <v>0.34</v>
      </c>
      <c r="F18" s="7">
        <v>0.16</v>
      </c>
      <c r="G18" s="7">
        <v>0</v>
      </c>
      <c r="H18" s="7">
        <v>1</v>
      </c>
    </row>
    <row r="19" spans="1:8" x14ac:dyDescent="0.35">
      <c r="A19" t="s">
        <v>24</v>
      </c>
      <c r="B19" s="6" t="s">
        <v>121</v>
      </c>
      <c r="C19" s="7">
        <v>0.05</v>
      </c>
      <c r="D19" s="7">
        <v>0.13</v>
      </c>
      <c r="E19" s="7">
        <v>0.22</v>
      </c>
      <c r="F19" s="7">
        <v>0.26</v>
      </c>
      <c r="G19" s="7">
        <v>0.35</v>
      </c>
      <c r="H19" s="7">
        <v>1</v>
      </c>
    </row>
    <row r="20" spans="1:8" x14ac:dyDescent="0.35">
      <c r="A20" t="s">
        <v>26</v>
      </c>
      <c r="B20" s="6" t="s">
        <v>117</v>
      </c>
      <c r="C20" s="6" t="s">
        <v>83</v>
      </c>
      <c r="D20" s="6" t="s">
        <v>83</v>
      </c>
      <c r="E20" s="6" t="s">
        <v>83</v>
      </c>
      <c r="F20" s="6" t="s">
        <v>83</v>
      </c>
      <c r="G20" s="6" t="s">
        <v>83</v>
      </c>
      <c r="H20" s="6" t="s">
        <v>83</v>
      </c>
    </row>
    <row r="21" spans="1:8" x14ac:dyDescent="0.35">
      <c r="A21" t="s">
        <v>26</v>
      </c>
      <c r="B21" s="6" t="s">
        <v>118</v>
      </c>
      <c r="C21" s="6" t="s">
        <v>83</v>
      </c>
      <c r="D21" s="6" t="s">
        <v>83</v>
      </c>
      <c r="E21" s="6" t="s">
        <v>83</v>
      </c>
      <c r="F21" s="6" t="s">
        <v>83</v>
      </c>
      <c r="G21" s="6" t="s">
        <v>83</v>
      </c>
      <c r="H21" s="6" t="s">
        <v>83</v>
      </c>
    </row>
    <row r="22" spans="1:8" x14ac:dyDescent="0.35">
      <c r="A22" t="s">
        <v>26</v>
      </c>
      <c r="B22" s="6" t="s">
        <v>119</v>
      </c>
      <c r="C22" s="7">
        <v>0</v>
      </c>
      <c r="D22" s="7">
        <v>0.67</v>
      </c>
      <c r="E22" s="7">
        <v>0.33</v>
      </c>
      <c r="F22" s="7">
        <v>0</v>
      </c>
      <c r="G22" s="7">
        <v>0</v>
      </c>
      <c r="H22" s="7">
        <v>1</v>
      </c>
    </row>
    <row r="23" spans="1:8" x14ac:dyDescent="0.35">
      <c r="A23" t="s">
        <v>26</v>
      </c>
      <c r="B23" s="6" t="s">
        <v>120</v>
      </c>
      <c r="C23" s="7">
        <v>0.09</v>
      </c>
      <c r="D23" s="7">
        <v>0.22</v>
      </c>
      <c r="E23" s="7">
        <v>0.52</v>
      </c>
      <c r="F23" s="7">
        <v>0.17</v>
      </c>
      <c r="G23" s="7">
        <v>0</v>
      </c>
      <c r="H23" s="7">
        <v>1</v>
      </c>
    </row>
    <row r="24" spans="1:8" x14ac:dyDescent="0.35">
      <c r="A24" t="s">
        <v>26</v>
      </c>
      <c r="B24" s="6" t="s">
        <v>121</v>
      </c>
      <c r="C24" s="7">
        <v>0.15</v>
      </c>
      <c r="D24" s="7">
        <v>0.23</v>
      </c>
      <c r="E24" s="7">
        <v>0.38</v>
      </c>
      <c r="F24" s="7">
        <v>0.23</v>
      </c>
      <c r="G24" s="7">
        <v>0</v>
      </c>
      <c r="H24" s="7">
        <v>1</v>
      </c>
    </row>
    <row r="25" spans="1:8" x14ac:dyDescent="0.35">
      <c r="A25" t="s">
        <v>27</v>
      </c>
      <c r="B25" s="6" t="s">
        <v>117</v>
      </c>
      <c r="C25" s="6" t="s">
        <v>83</v>
      </c>
      <c r="D25" s="6" t="s">
        <v>83</v>
      </c>
      <c r="E25" s="6" t="s">
        <v>83</v>
      </c>
      <c r="F25" s="6" t="s">
        <v>83</v>
      </c>
      <c r="G25" s="6" t="s">
        <v>83</v>
      </c>
      <c r="H25" s="6" t="s">
        <v>83</v>
      </c>
    </row>
    <row r="26" spans="1:8" x14ac:dyDescent="0.35">
      <c r="A26" t="s">
        <v>27</v>
      </c>
      <c r="B26" s="6" t="s">
        <v>118</v>
      </c>
      <c r="C26" s="6" t="s">
        <v>83</v>
      </c>
      <c r="D26" s="6" t="s">
        <v>83</v>
      </c>
      <c r="E26" s="6" t="s">
        <v>83</v>
      </c>
      <c r="F26" s="6" t="s">
        <v>83</v>
      </c>
      <c r="G26" s="6" t="s">
        <v>83</v>
      </c>
      <c r="H26" s="6" t="s">
        <v>83</v>
      </c>
    </row>
    <row r="27" spans="1:8" x14ac:dyDescent="0.35">
      <c r="A27" t="s">
        <v>27</v>
      </c>
      <c r="B27" s="6" t="s">
        <v>119</v>
      </c>
      <c r="C27" s="7">
        <v>0.14000000000000001</v>
      </c>
      <c r="D27" s="7">
        <v>0.28999999999999998</v>
      </c>
      <c r="E27" s="7">
        <v>0.56999999999999995</v>
      </c>
      <c r="F27" s="7">
        <v>0</v>
      </c>
      <c r="G27" s="7">
        <v>0</v>
      </c>
      <c r="H27" s="7">
        <v>1</v>
      </c>
    </row>
    <row r="28" spans="1:8" x14ac:dyDescent="0.35">
      <c r="A28" t="s">
        <v>27</v>
      </c>
      <c r="B28" s="6" t="s">
        <v>120</v>
      </c>
      <c r="C28" s="7">
        <v>0.03</v>
      </c>
      <c r="D28" s="7">
        <v>0.22</v>
      </c>
      <c r="E28" s="7">
        <v>0.43</v>
      </c>
      <c r="F28" s="7">
        <v>0.32</v>
      </c>
      <c r="G28" s="7">
        <v>0</v>
      </c>
      <c r="H28" s="7">
        <v>1</v>
      </c>
    </row>
    <row r="29" spans="1:8" x14ac:dyDescent="0.35">
      <c r="A29" t="s">
        <v>27</v>
      </c>
      <c r="B29" s="6" t="s">
        <v>121</v>
      </c>
      <c r="C29" s="7">
        <v>0.01</v>
      </c>
      <c r="D29" s="7">
        <v>0.04</v>
      </c>
      <c r="E29" s="7">
        <v>0.22</v>
      </c>
      <c r="F29" s="7">
        <v>0.35</v>
      </c>
      <c r="G29" s="7">
        <v>0.38</v>
      </c>
      <c r="H29" s="7">
        <v>1</v>
      </c>
    </row>
    <row r="30" spans="1:8" x14ac:dyDescent="0.35">
      <c r="A30" t="s">
        <v>29</v>
      </c>
      <c r="B30" s="6" t="s">
        <v>117</v>
      </c>
      <c r="C30" s="6" t="s">
        <v>83</v>
      </c>
      <c r="D30" s="6" t="s">
        <v>83</v>
      </c>
      <c r="E30" s="6" t="s">
        <v>83</v>
      </c>
      <c r="F30" s="6" t="s">
        <v>83</v>
      </c>
      <c r="G30" s="6" t="s">
        <v>83</v>
      </c>
      <c r="H30" s="6" t="s">
        <v>83</v>
      </c>
    </row>
    <row r="31" spans="1:8" x14ac:dyDescent="0.35">
      <c r="A31" t="s">
        <v>29</v>
      </c>
      <c r="B31" s="6" t="s">
        <v>118</v>
      </c>
      <c r="C31" s="6" t="s">
        <v>83</v>
      </c>
      <c r="D31" s="6" t="s">
        <v>83</v>
      </c>
      <c r="E31" s="6" t="s">
        <v>83</v>
      </c>
      <c r="F31" s="6" t="s">
        <v>83</v>
      </c>
      <c r="G31" s="6" t="s">
        <v>83</v>
      </c>
      <c r="H31" s="6" t="s">
        <v>83</v>
      </c>
    </row>
    <row r="32" spans="1:8" x14ac:dyDescent="0.35">
      <c r="A32" t="s">
        <v>29</v>
      </c>
      <c r="B32" s="6" t="s">
        <v>119</v>
      </c>
      <c r="C32" s="7">
        <v>0</v>
      </c>
      <c r="D32" s="7">
        <v>0.43</v>
      </c>
      <c r="E32" s="7">
        <v>0.56999999999999995</v>
      </c>
      <c r="F32" s="7">
        <v>0</v>
      </c>
      <c r="G32" s="7">
        <v>0</v>
      </c>
      <c r="H32" s="7">
        <v>1</v>
      </c>
    </row>
    <row r="33" spans="1:8" x14ac:dyDescent="0.35">
      <c r="A33" t="s">
        <v>29</v>
      </c>
      <c r="B33" s="6" t="s">
        <v>120</v>
      </c>
      <c r="C33" s="7">
        <v>0.1</v>
      </c>
      <c r="D33" s="7">
        <v>0.32</v>
      </c>
      <c r="E33" s="7">
        <v>0.33</v>
      </c>
      <c r="F33" s="7">
        <v>0.26</v>
      </c>
      <c r="G33" s="7">
        <v>0</v>
      </c>
      <c r="H33" s="7">
        <v>1</v>
      </c>
    </row>
    <row r="34" spans="1:8" x14ac:dyDescent="0.35">
      <c r="A34" t="s">
        <v>29</v>
      </c>
      <c r="B34" s="6" t="s">
        <v>121</v>
      </c>
      <c r="C34" s="7">
        <v>0</v>
      </c>
      <c r="D34" s="7">
        <v>0.15</v>
      </c>
      <c r="E34" s="7">
        <v>0.17</v>
      </c>
      <c r="F34" s="7">
        <v>0.35</v>
      </c>
      <c r="G34" s="7">
        <v>0.33</v>
      </c>
      <c r="H34" s="7">
        <v>1</v>
      </c>
    </row>
    <row r="35" spans="1:8" x14ac:dyDescent="0.35">
      <c r="A35" t="s">
        <v>30</v>
      </c>
      <c r="B35" s="6" t="s">
        <v>117</v>
      </c>
      <c r="C35" s="6" t="s">
        <v>31</v>
      </c>
      <c r="D35" s="6" t="s">
        <v>31</v>
      </c>
      <c r="E35" s="6" t="s">
        <v>31</v>
      </c>
      <c r="F35" s="6" t="s">
        <v>31</v>
      </c>
      <c r="G35" s="6" t="s">
        <v>31</v>
      </c>
      <c r="H35" s="6" t="s">
        <v>31</v>
      </c>
    </row>
    <row r="36" spans="1:8" x14ac:dyDescent="0.35">
      <c r="A36" t="s">
        <v>30</v>
      </c>
      <c r="B36" s="6" t="s">
        <v>118</v>
      </c>
      <c r="C36" s="6" t="s">
        <v>31</v>
      </c>
      <c r="D36" s="6" t="s">
        <v>31</v>
      </c>
      <c r="E36" s="6" t="s">
        <v>31</v>
      </c>
      <c r="F36" s="6" t="s">
        <v>31</v>
      </c>
      <c r="G36" s="6" t="s">
        <v>31</v>
      </c>
      <c r="H36" s="6" t="s">
        <v>31</v>
      </c>
    </row>
    <row r="37" spans="1:8" x14ac:dyDescent="0.35">
      <c r="A37" t="s">
        <v>30</v>
      </c>
      <c r="B37" s="6" t="s">
        <v>119</v>
      </c>
      <c r="C37" s="6" t="s">
        <v>31</v>
      </c>
      <c r="D37" s="6" t="s">
        <v>31</v>
      </c>
      <c r="E37" s="6" t="s">
        <v>31</v>
      </c>
      <c r="F37" s="6" t="s">
        <v>31</v>
      </c>
      <c r="G37" s="6" t="s">
        <v>31</v>
      </c>
      <c r="H37" s="6" t="s">
        <v>31</v>
      </c>
    </row>
    <row r="38" spans="1:8" x14ac:dyDescent="0.35">
      <c r="A38" t="s">
        <v>30</v>
      </c>
      <c r="B38" s="6" t="s">
        <v>120</v>
      </c>
      <c r="C38" s="6" t="s">
        <v>31</v>
      </c>
      <c r="D38" s="6" t="s">
        <v>31</v>
      </c>
      <c r="E38" s="6" t="s">
        <v>31</v>
      </c>
      <c r="F38" s="6" t="s">
        <v>31</v>
      </c>
      <c r="G38" s="6" t="s">
        <v>31</v>
      </c>
      <c r="H38" s="6" t="s">
        <v>31</v>
      </c>
    </row>
    <row r="39" spans="1:8" x14ac:dyDescent="0.35">
      <c r="A39" t="s">
        <v>30</v>
      </c>
      <c r="B39" s="6" t="s">
        <v>121</v>
      </c>
      <c r="C39" s="6" t="s">
        <v>31</v>
      </c>
      <c r="D39" s="6" t="s">
        <v>31</v>
      </c>
      <c r="E39" s="6" t="s">
        <v>31</v>
      </c>
      <c r="F39" s="6" t="s">
        <v>31</v>
      </c>
      <c r="G39" s="6" t="s">
        <v>31</v>
      </c>
      <c r="H39" s="6" t="s">
        <v>31</v>
      </c>
    </row>
    <row r="40" spans="1:8" x14ac:dyDescent="0.35">
      <c r="A40" t="s">
        <v>32</v>
      </c>
      <c r="B40" s="6" t="s">
        <v>117</v>
      </c>
      <c r="C40" s="6" t="s">
        <v>83</v>
      </c>
      <c r="D40" s="6" t="s">
        <v>83</v>
      </c>
      <c r="E40" s="6" t="s">
        <v>83</v>
      </c>
      <c r="F40" s="6" t="s">
        <v>83</v>
      </c>
      <c r="G40" s="6" t="s">
        <v>83</v>
      </c>
      <c r="H40" s="6" t="s">
        <v>83</v>
      </c>
    </row>
    <row r="41" spans="1:8" x14ac:dyDescent="0.35">
      <c r="A41" t="s">
        <v>32</v>
      </c>
      <c r="B41" s="6" t="s">
        <v>118</v>
      </c>
      <c r="C41" s="7">
        <v>0</v>
      </c>
      <c r="D41" s="7">
        <v>1</v>
      </c>
      <c r="E41" s="7">
        <v>0</v>
      </c>
      <c r="F41" s="7">
        <v>0</v>
      </c>
      <c r="G41" s="7">
        <v>0</v>
      </c>
      <c r="H41" s="7">
        <v>1</v>
      </c>
    </row>
    <row r="42" spans="1:8" x14ac:dyDescent="0.35">
      <c r="A42" t="s">
        <v>32</v>
      </c>
      <c r="B42" s="6" t="s">
        <v>119</v>
      </c>
      <c r="C42" s="7">
        <v>0.33</v>
      </c>
      <c r="D42" s="7">
        <v>0.53</v>
      </c>
      <c r="E42" s="7">
        <v>0.13</v>
      </c>
      <c r="F42" s="7">
        <v>0</v>
      </c>
      <c r="G42" s="7">
        <v>0</v>
      </c>
      <c r="H42" s="7">
        <v>1</v>
      </c>
    </row>
    <row r="43" spans="1:8" x14ac:dyDescent="0.35">
      <c r="A43" t="s">
        <v>32</v>
      </c>
      <c r="B43" s="6" t="s">
        <v>120</v>
      </c>
      <c r="C43" s="7">
        <v>0.09</v>
      </c>
      <c r="D43" s="7">
        <v>0.31</v>
      </c>
      <c r="E43" s="7">
        <v>0.41</v>
      </c>
      <c r="F43" s="7">
        <v>0.19</v>
      </c>
      <c r="G43" s="7">
        <v>0</v>
      </c>
      <c r="H43" s="7">
        <v>1</v>
      </c>
    </row>
    <row r="44" spans="1:8" x14ac:dyDescent="0.35">
      <c r="A44" t="s">
        <v>32</v>
      </c>
      <c r="B44" s="6" t="s">
        <v>121</v>
      </c>
      <c r="C44" s="6" t="s">
        <v>31</v>
      </c>
      <c r="D44" s="6" t="s">
        <v>31</v>
      </c>
      <c r="E44" s="7">
        <v>0.22</v>
      </c>
      <c r="F44" s="7">
        <v>0.33</v>
      </c>
      <c r="G44" s="7">
        <v>0.28999999999999998</v>
      </c>
      <c r="H44" s="7">
        <v>1</v>
      </c>
    </row>
    <row r="45" spans="1:8" x14ac:dyDescent="0.35">
      <c r="A45" t="s">
        <v>33</v>
      </c>
      <c r="B45" s="6" t="s">
        <v>117</v>
      </c>
      <c r="C45" s="6" t="s">
        <v>31</v>
      </c>
      <c r="D45" s="6" t="s">
        <v>31</v>
      </c>
      <c r="E45" s="6" t="s">
        <v>31</v>
      </c>
      <c r="F45" s="6" t="s">
        <v>31</v>
      </c>
      <c r="G45" s="6" t="s">
        <v>31</v>
      </c>
      <c r="H45" s="6" t="s">
        <v>31</v>
      </c>
    </row>
    <row r="46" spans="1:8" x14ac:dyDescent="0.35">
      <c r="A46" t="s">
        <v>33</v>
      </c>
      <c r="B46" s="6" t="s">
        <v>118</v>
      </c>
      <c r="C46" s="6" t="s">
        <v>31</v>
      </c>
      <c r="D46" s="6" t="s">
        <v>31</v>
      </c>
      <c r="E46" s="6" t="s">
        <v>31</v>
      </c>
      <c r="F46" s="6" t="s">
        <v>31</v>
      </c>
      <c r="G46" s="6" t="s">
        <v>31</v>
      </c>
      <c r="H46" s="6" t="s">
        <v>31</v>
      </c>
    </row>
    <row r="47" spans="1:8" x14ac:dyDescent="0.35">
      <c r="A47" t="s">
        <v>33</v>
      </c>
      <c r="B47" s="6" t="s">
        <v>119</v>
      </c>
      <c r="C47" s="6" t="s">
        <v>31</v>
      </c>
      <c r="D47" s="6" t="s">
        <v>31</v>
      </c>
      <c r="E47" s="6" t="s">
        <v>31</v>
      </c>
      <c r="F47" s="6" t="s">
        <v>31</v>
      </c>
      <c r="G47" s="6" t="s">
        <v>31</v>
      </c>
      <c r="H47" s="6" t="s">
        <v>31</v>
      </c>
    </row>
    <row r="48" spans="1:8" x14ac:dyDescent="0.35">
      <c r="A48" t="s">
        <v>33</v>
      </c>
      <c r="B48" s="6" t="s">
        <v>120</v>
      </c>
      <c r="C48" s="6" t="s">
        <v>31</v>
      </c>
      <c r="D48" s="6" t="s">
        <v>31</v>
      </c>
      <c r="E48" s="6" t="s">
        <v>31</v>
      </c>
      <c r="F48" s="6" t="s">
        <v>31</v>
      </c>
      <c r="G48" s="6" t="s">
        <v>31</v>
      </c>
      <c r="H48" s="6" t="s">
        <v>31</v>
      </c>
    </row>
    <row r="49" spans="1:8" x14ac:dyDescent="0.35">
      <c r="A49" t="s">
        <v>33</v>
      </c>
      <c r="B49" s="6" t="s">
        <v>121</v>
      </c>
      <c r="C49" s="6" t="s">
        <v>31</v>
      </c>
      <c r="D49" s="6" t="s">
        <v>31</v>
      </c>
      <c r="E49" s="6" t="s">
        <v>31</v>
      </c>
      <c r="F49" s="6" t="s">
        <v>31</v>
      </c>
      <c r="G49" s="6" t="s">
        <v>31</v>
      </c>
      <c r="H49" s="6" t="s">
        <v>31</v>
      </c>
    </row>
    <row r="50" spans="1:8" x14ac:dyDescent="0.35">
      <c r="A50" t="s">
        <v>34</v>
      </c>
      <c r="B50" s="6" t="s">
        <v>117</v>
      </c>
      <c r="C50" s="6" t="s">
        <v>31</v>
      </c>
      <c r="D50" s="6" t="s">
        <v>31</v>
      </c>
      <c r="E50" s="6" t="s">
        <v>31</v>
      </c>
      <c r="F50" s="6" t="s">
        <v>31</v>
      </c>
      <c r="G50" s="6" t="s">
        <v>31</v>
      </c>
      <c r="H50" s="6" t="s">
        <v>31</v>
      </c>
    </row>
    <row r="51" spans="1:8" x14ac:dyDescent="0.35">
      <c r="A51" t="s">
        <v>34</v>
      </c>
      <c r="B51" s="6" t="s">
        <v>118</v>
      </c>
      <c r="C51" s="6" t="s">
        <v>31</v>
      </c>
      <c r="D51" s="6" t="s">
        <v>31</v>
      </c>
      <c r="E51" s="6" t="s">
        <v>31</v>
      </c>
      <c r="F51" s="6" t="s">
        <v>31</v>
      </c>
      <c r="G51" s="6" t="s">
        <v>31</v>
      </c>
      <c r="H51" s="6" t="s">
        <v>31</v>
      </c>
    </row>
    <row r="52" spans="1:8" x14ac:dyDescent="0.35">
      <c r="A52" t="s">
        <v>34</v>
      </c>
      <c r="B52" s="6" t="s">
        <v>119</v>
      </c>
      <c r="C52" s="6" t="s">
        <v>31</v>
      </c>
      <c r="D52" s="6" t="s">
        <v>31</v>
      </c>
      <c r="E52" s="6" t="s">
        <v>31</v>
      </c>
      <c r="F52" s="6" t="s">
        <v>31</v>
      </c>
      <c r="G52" s="6" t="s">
        <v>31</v>
      </c>
      <c r="H52" s="6" t="s">
        <v>31</v>
      </c>
    </row>
    <row r="53" spans="1:8" x14ac:dyDescent="0.35">
      <c r="A53" t="s">
        <v>34</v>
      </c>
      <c r="B53" s="6" t="s">
        <v>120</v>
      </c>
      <c r="C53" s="6" t="s">
        <v>31</v>
      </c>
      <c r="D53" s="6" t="s">
        <v>31</v>
      </c>
      <c r="E53" s="6" t="s">
        <v>31</v>
      </c>
      <c r="F53" s="6" t="s">
        <v>31</v>
      </c>
      <c r="G53" s="6" t="s">
        <v>31</v>
      </c>
      <c r="H53" s="6" t="s">
        <v>31</v>
      </c>
    </row>
    <row r="54" spans="1:8" x14ac:dyDescent="0.35">
      <c r="A54" t="s">
        <v>34</v>
      </c>
      <c r="B54" s="6" t="s">
        <v>121</v>
      </c>
      <c r="C54" s="6" t="s">
        <v>31</v>
      </c>
      <c r="D54" s="6" t="s">
        <v>31</v>
      </c>
      <c r="E54" s="6" t="s">
        <v>31</v>
      </c>
      <c r="F54" s="6" t="s">
        <v>31</v>
      </c>
      <c r="G54" s="6" t="s">
        <v>31</v>
      </c>
      <c r="H54" s="6" t="s">
        <v>31</v>
      </c>
    </row>
    <row r="55" spans="1:8" x14ac:dyDescent="0.35">
      <c r="A55" t="s">
        <v>35</v>
      </c>
      <c r="B55" s="6" t="s">
        <v>117</v>
      </c>
      <c r="C55" s="6" t="s">
        <v>83</v>
      </c>
      <c r="D55" s="6" t="s">
        <v>83</v>
      </c>
      <c r="E55" s="6" t="s">
        <v>83</v>
      </c>
      <c r="F55" s="6" t="s">
        <v>83</v>
      </c>
      <c r="G55" s="6" t="s">
        <v>83</v>
      </c>
      <c r="H55" s="6" t="s">
        <v>83</v>
      </c>
    </row>
    <row r="56" spans="1:8" x14ac:dyDescent="0.35">
      <c r="A56" t="s">
        <v>35</v>
      </c>
      <c r="B56" s="6" t="s">
        <v>118</v>
      </c>
      <c r="C56" s="7">
        <v>1</v>
      </c>
      <c r="D56" s="7">
        <v>0</v>
      </c>
      <c r="E56" s="7">
        <v>0</v>
      </c>
      <c r="F56" s="7">
        <v>0</v>
      </c>
      <c r="G56" s="7">
        <v>0</v>
      </c>
      <c r="H56" s="7">
        <v>1</v>
      </c>
    </row>
    <row r="57" spans="1:8" x14ac:dyDescent="0.35">
      <c r="A57" t="s">
        <v>35</v>
      </c>
      <c r="B57" s="6" t="s">
        <v>119</v>
      </c>
      <c r="C57" s="7">
        <v>0.25</v>
      </c>
      <c r="D57" s="7">
        <v>0.5</v>
      </c>
      <c r="E57" s="7">
        <v>0.25</v>
      </c>
      <c r="F57" s="7">
        <v>0</v>
      </c>
      <c r="G57" s="7">
        <v>0</v>
      </c>
      <c r="H57" s="7">
        <v>1</v>
      </c>
    </row>
    <row r="58" spans="1:8" x14ac:dyDescent="0.35">
      <c r="A58" t="s">
        <v>35</v>
      </c>
      <c r="B58" s="6" t="s">
        <v>120</v>
      </c>
      <c r="C58" s="7">
        <v>0.15</v>
      </c>
      <c r="D58" s="7">
        <v>0.31</v>
      </c>
      <c r="E58" s="7">
        <v>0.31</v>
      </c>
      <c r="F58" s="7">
        <v>0.23</v>
      </c>
      <c r="G58" s="7">
        <v>0</v>
      </c>
      <c r="H58" s="7">
        <v>1</v>
      </c>
    </row>
    <row r="59" spans="1:8" x14ac:dyDescent="0.35">
      <c r="A59" t="s">
        <v>35</v>
      </c>
      <c r="B59" s="6" t="s">
        <v>121</v>
      </c>
      <c r="C59" s="6" t="s">
        <v>31</v>
      </c>
      <c r="D59" s="7">
        <v>0.27</v>
      </c>
      <c r="E59" s="7">
        <v>0.27</v>
      </c>
      <c r="F59" s="7">
        <v>0.27</v>
      </c>
      <c r="G59" s="6" t="s">
        <v>31</v>
      </c>
      <c r="H59" s="7">
        <v>1</v>
      </c>
    </row>
    <row r="60" spans="1:8" x14ac:dyDescent="0.35">
      <c r="A60" t="s">
        <v>80</v>
      </c>
      <c r="B60" s="6" t="s">
        <v>117</v>
      </c>
      <c r="C60" s="6" t="s">
        <v>83</v>
      </c>
      <c r="D60" s="6" t="s">
        <v>83</v>
      </c>
      <c r="E60" s="6" t="s">
        <v>83</v>
      </c>
      <c r="F60" s="6" t="s">
        <v>83</v>
      </c>
      <c r="G60" s="6" t="s">
        <v>83</v>
      </c>
      <c r="H60" s="6" t="s">
        <v>83</v>
      </c>
    </row>
    <row r="61" spans="1:8" x14ac:dyDescent="0.35">
      <c r="A61" t="s">
        <v>80</v>
      </c>
      <c r="B61" s="6" t="s">
        <v>118</v>
      </c>
      <c r="C61" s="6" t="s">
        <v>83</v>
      </c>
      <c r="D61" s="6" t="s">
        <v>83</v>
      </c>
      <c r="E61" s="6" t="s">
        <v>83</v>
      </c>
      <c r="F61" s="6" t="s">
        <v>83</v>
      </c>
      <c r="G61" s="6" t="s">
        <v>83</v>
      </c>
      <c r="H61" s="6" t="s">
        <v>83</v>
      </c>
    </row>
    <row r="62" spans="1:8" x14ac:dyDescent="0.35">
      <c r="A62" t="s">
        <v>80</v>
      </c>
      <c r="B62" s="6" t="s">
        <v>119</v>
      </c>
      <c r="C62" s="6" t="s">
        <v>83</v>
      </c>
      <c r="D62" s="6" t="s">
        <v>83</v>
      </c>
      <c r="E62" s="6" t="s">
        <v>83</v>
      </c>
      <c r="F62" s="6" t="s">
        <v>83</v>
      </c>
      <c r="G62" s="6" t="s">
        <v>83</v>
      </c>
      <c r="H62" s="6" t="s">
        <v>83</v>
      </c>
    </row>
    <row r="63" spans="1:8" x14ac:dyDescent="0.35">
      <c r="A63" t="s">
        <v>80</v>
      </c>
      <c r="B63" s="6" t="s">
        <v>120</v>
      </c>
      <c r="C63" s="7">
        <v>0</v>
      </c>
      <c r="D63" s="6" t="s">
        <v>31</v>
      </c>
      <c r="E63" s="6" t="s">
        <v>31</v>
      </c>
      <c r="F63" s="7">
        <v>0.67</v>
      </c>
      <c r="G63" s="7">
        <v>0</v>
      </c>
      <c r="H63" s="7">
        <v>1</v>
      </c>
    </row>
    <row r="64" spans="1:8" x14ac:dyDescent="0.35">
      <c r="A64" t="s">
        <v>80</v>
      </c>
      <c r="B64" s="6" t="s">
        <v>121</v>
      </c>
      <c r="C64" s="6" t="s">
        <v>31</v>
      </c>
      <c r="D64" s="7">
        <v>0</v>
      </c>
      <c r="E64" s="7">
        <v>0.67</v>
      </c>
      <c r="F64" s="7">
        <v>0</v>
      </c>
      <c r="G64" s="6" t="s">
        <v>31</v>
      </c>
      <c r="H64" s="7">
        <v>1</v>
      </c>
    </row>
    <row r="65" spans="1:8" x14ac:dyDescent="0.35">
      <c r="A65" t="s">
        <v>36</v>
      </c>
      <c r="B65" s="6" t="s">
        <v>117</v>
      </c>
      <c r="C65" s="6" t="s">
        <v>83</v>
      </c>
      <c r="D65" s="6" t="s">
        <v>83</v>
      </c>
      <c r="E65" s="6" t="s">
        <v>83</v>
      </c>
      <c r="F65" s="6" t="s">
        <v>83</v>
      </c>
      <c r="G65" s="6" t="s">
        <v>83</v>
      </c>
      <c r="H65" s="6" t="s">
        <v>83</v>
      </c>
    </row>
    <row r="66" spans="1:8" x14ac:dyDescent="0.35">
      <c r="A66" t="s">
        <v>36</v>
      </c>
      <c r="B66" s="6" t="s">
        <v>118</v>
      </c>
      <c r="C66" s="6" t="s">
        <v>83</v>
      </c>
      <c r="D66" s="6" t="s">
        <v>83</v>
      </c>
      <c r="E66" s="6" t="s">
        <v>83</v>
      </c>
      <c r="F66" s="6" t="s">
        <v>83</v>
      </c>
      <c r="G66" s="6" t="s">
        <v>83</v>
      </c>
      <c r="H66" s="6" t="s">
        <v>83</v>
      </c>
    </row>
    <row r="67" spans="1:8" x14ac:dyDescent="0.35">
      <c r="A67" t="s">
        <v>36</v>
      </c>
      <c r="B67" s="6" t="s">
        <v>119</v>
      </c>
      <c r="C67" s="7">
        <v>0</v>
      </c>
      <c r="D67" s="7">
        <v>1</v>
      </c>
      <c r="E67" s="7">
        <v>0</v>
      </c>
      <c r="F67" s="7">
        <v>0</v>
      </c>
      <c r="G67" s="7">
        <v>0</v>
      </c>
      <c r="H67" s="7">
        <v>1</v>
      </c>
    </row>
    <row r="68" spans="1:8" x14ac:dyDescent="0.35">
      <c r="A68" t="s">
        <v>36</v>
      </c>
      <c r="B68" s="6" t="s">
        <v>120</v>
      </c>
      <c r="C68" s="6" t="s">
        <v>31</v>
      </c>
      <c r="D68" s="7">
        <v>0.28999999999999998</v>
      </c>
      <c r="E68" s="7">
        <v>0.33</v>
      </c>
      <c r="F68" s="7">
        <v>0.28999999999999998</v>
      </c>
      <c r="G68" s="6" t="s">
        <v>31</v>
      </c>
      <c r="H68" s="7">
        <v>1</v>
      </c>
    </row>
    <row r="69" spans="1:8" x14ac:dyDescent="0.35">
      <c r="A69" t="s">
        <v>36</v>
      </c>
      <c r="B69" s="6" t="s">
        <v>121</v>
      </c>
      <c r="C69" s="6" t="s">
        <v>31</v>
      </c>
      <c r="D69" s="7">
        <v>0.33</v>
      </c>
      <c r="E69" s="7">
        <v>0.22</v>
      </c>
      <c r="F69" s="7">
        <v>0.33</v>
      </c>
      <c r="G69" s="6" t="s">
        <v>31</v>
      </c>
      <c r="H69" s="7">
        <v>1</v>
      </c>
    </row>
    <row r="70" spans="1:8" x14ac:dyDescent="0.35">
      <c r="A70" t="s">
        <v>37</v>
      </c>
      <c r="B70" s="6" t="s">
        <v>117</v>
      </c>
      <c r="C70" s="6" t="s">
        <v>83</v>
      </c>
      <c r="D70" s="6" t="s">
        <v>83</v>
      </c>
      <c r="E70" s="6" t="s">
        <v>83</v>
      </c>
      <c r="F70" s="6" t="s">
        <v>83</v>
      </c>
      <c r="G70" s="6" t="s">
        <v>83</v>
      </c>
      <c r="H70" s="6" t="s">
        <v>83</v>
      </c>
    </row>
    <row r="71" spans="1:8" x14ac:dyDescent="0.35">
      <c r="A71" t="s">
        <v>37</v>
      </c>
      <c r="B71" s="6" t="s">
        <v>118</v>
      </c>
      <c r="C71" s="6" t="s">
        <v>83</v>
      </c>
      <c r="D71" s="6" t="s">
        <v>83</v>
      </c>
      <c r="E71" s="6" t="s">
        <v>83</v>
      </c>
      <c r="F71" s="6" t="s">
        <v>83</v>
      </c>
      <c r="G71" s="6" t="s">
        <v>83</v>
      </c>
      <c r="H71" s="6" t="s">
        <v>83</v>
      </c>
    </row>
    <row r="72" spans="1:8" x14ac:dyDescent="0.35">
      <c r="A72" t="s">
        <v>37</v>
      </c>
      <c r="B72" s="6" t="s">
        <v>119</v>
      </c>
      <c r="C72" s="7">
        <v>0</v>
      </c>
      <c r="D72" s="7">
        <v>0</v>
      </c>
      <c r="E72" s="7">
        <v>1</v>
      </c>
      <c r="F72" s="7">
        <v>0</v>
      </c>
      <c r="G72" s="7">
        <v>0</v>
      </c>
      <c r="H72" s="7">
        <v>1</v>
      </c>
    </row>
    <row r="73" spans="1:8" x14ac:dyDescent="0.35">
      <c r="A73" t="s">
        <v>37</v>
      </c>
      <c r="B73" s="6" t="s">
        <v>120</v>
      </c>
      <c r="C73" s="6" t="s">
        <v>31</v>
      </c>
      <c r="D73" s="7">
        <v>0</v>
      </c>
      <c r="E73" s="7">
        <v>0.6</v>
      </c>
      <c r="F73" s="7">
        <v>0.3</v>
      </c>
      <c r="G73" s="6" t="s">
        <v>31</v>
      </c>
      <c r="H73" s="7">
        <v>1</v>
      </c>
    </row>
    <row r="74" spans="1:8" x14ac:dyDescent="0.35">
      <c r="A74" t="s">
        <v>37</v>
      </c>
      <c r="B74" s="6" t="s">
        <v>121</v>
      </c>
      <c r="C74" s="7">
        <v>0</v>
      </c>
      <c r="D74" s="7">
        <v>0.5</v>
      </c>
      <c r="E74" s="6" t="s">
        <v>31</v>
      </c>
      <c r="F74" s="6" t="s">
        <v>31</v>
      </c>
      <c r="G74" s="6" t="s">
        <v>31</v>
      </c>
      <c r="H74" s="7">
        <v>1</v>
      </c>
    </row>
    <row r="75" spans="1:8" x14ac:dyDescent="0.35">
      <c r="A75" t="s">
        <v>81</v>
      </c>
      <c r="B75" s="6" t="s">
        <v>117</v>
      </c>
      <c r="C75" s="6" t="s">
        <v>83</v>
      </c>
      <c r="D75" s="6" t="s">
        <v>83</v>
      </c>
      <c r="E75" s="6" t="s">
        <v>83</v>
      </c>
      <c r="F75" s="6" t="s">
        <v>83</v>
      </c>
      <c r="G75" s="6" t="s">
        <v>83</v>
      </c>
      <c r="H75" s="6" t="s">
        <v>83</v>
      </c>
    </row>
    <row r="76" spans="1:8" x14ac:dyDescent="0.35">
      <c r="A76" t="s">
        <v>81</v>
      </c>
      <c r="B76" s="6" t="s">
        <v>118</v>
      </c>
      <c r="C76" s="6" t="s">
        <v>83</v>
      </c>
      <c r="D76" s="6" t="s">
        <v>83</v>
      </c>
      <c r="E76" s="6" t="s">
        <v>83</v>
      </c>
      <c r="F76" s="6" t="s">
        <v>83</v>
      </c>
      <c r="G76" s="6" t="s">
        <v>83</v>
      </c>
      <c r="H76" s="6" t="s">
        <v>83</v>
      </c>
    </row>
    <row r="77" spans="1:8" x14ac:dyDescent="0.35">
      <c r="A77" t="s">
        <v>81</v>
      </c>
      <c r="B77" s="6" t="s">
        <v>119</v>
      </c>
      <c r="C77" s="6" t="s">
        <v>83</v>
      </c>
      <c r="D77" s="6" t="s">
        <v>83</v>
      </c>
      <c r="E77" s="6" t="s">
        <v>83</v>
      </c>
      <c r="F77" s="6" t="s">
        <v>83</v>
      </c>
      <c r="G77" s="6" t="s">
        <v>83</v>
      </c>
      <c r="H77" s="6" t="s">
        <v>83</v>
      </c>
    </row>
    <row r="78" spans="1:8" x14ac:dyDescent="0.35">
      <c r="A78" t="s">
        <v>81</v>
      </c>
      <c r="B78" s="6" t="s">
        <v>120</v>
      </c>
      <c r="C78" s="6" t="s">
        <v>83</v>
      </c>
      <c r="D78" s="6" t="s">
        <v>83</v>
      </c>
      <c r="E78" s="6" t="s">
        <v>83</v>
      </c>
      <c r="F78" s="6" t="s">
        <v>83</v>
      </c>
      <c r="G78" s="6" t="s">
        <v>83</v>
      </c>
      <c r="H78" s="6" t="s">
        <v>83</v>
      </c>
    </row>
    <row r="79" spans="1:8" x14ac:dyDescent="0.35">
      <c r="A79" t="s">
        <v>81</v>
      </c>
      <c r="B79" s="6" t="s">
        <v>121</v>
      </c>
      <c r="C79" s="6" t="s">
        <v>83</v>
      </c>
      <c r="D79" s="6" t="s">
        <v>83</v>
      </c>
      <c r="E79" s="6" t="s">
        <v>83</v>
      </c>
      <c r="F79" s="6" t="s">
        <v>83</v>
      </c>
      <c r="G79" s="6" t="s">
        <v>83</v>
      </c>
      <c r="H79" s="6" t="s">
        <v>83</v>
      </c>
    </row>
    <row r="80" spans="1:8" x14ac:dyDescent="0.35">
      <c r="A80" t="s">
        <v>38</v>
      </c>
      <c r="B80" s="6" t="s">
        <v>117</v>
      </c>
      <c r="C80" s="6" t="s">
        <v>83</v>
      </c>
      <c r="D80" s="6" t="s">
        <v>83</v>
      </c>
      <c r="E80" s="6" t="s">
        <v>83</v>
      </c>
      <c r="F80" s="6" t="s">
        <v>83</v>
      </c>
      <c r="G80" s="6" t="s">
        <v>83</v>
      </c>
      <c r="H80" s="6" t="s">
        <v>83</v>
      </c>
    </row>
    <row r="81" spans="1:8" x14ac:dyDescent="0.35">
      <c r="A81" t="s">
        <v>38</v>
      </c>
      <c r="B81" s="6" t="s">
        <v>118</v>
      </c>
      <c r="C81" s="6" t="s">
        <v>83</v>
      </c>
      <c r="D81" s="6" t="s">
        <v>83</v>
      </c>
      <c r="E81" s="6" t="s">
        <v>83</v>
      </c>
      <c r="F81" s="6" t="s">
        <v>83</v>
      </c>
      <c r="G81" s="6" t="s">
        <v>83</v>
      </c>
      <c r="H81" s="6" t="s">
        <v>83</v>
      </c>
    </row>
    <row r="82" spans="1:8" x14ac:dyDescent="0.35">
      <c r="A82" t="s">
        <v>38</v>
      </c>
      <c r="B82" s="6" t="s">
        <v>119</v>
      </c>
      <c r="C82" s="7">
        <v>0.5</v>
      </c>
      <c r="D82" s="7">
        <v>0.5</v>
      </c>
      <c r="E82" s="7">
        <v>0</v>
      </c>
      <c r="F82" s="7">
        <v>0</v>
      </c>
      <c r="G82" s="7">
        <v>0</v>
      </c>
      <c r="H82" s="7">
        <v>1</v>
      </c>
    </row>
    <row r="83" spans="1:8" x14ac:dyDescent="0.35">
      <c r="A83" t="s">
        <v>38</v>
      </c>
      <c r="B83" s="6" t="s">
        <v>120</v>
      </c>
      <c r="C83" s="6" t="s">
        <v>31</v>
      </c>
      <c r="D83" s="7">
        <v>0.5</v>
      </c>
      <c r="E83" s="7">
        <v>0.17</v>
      </c>
      <c r="F83" s="7">
        <v>0.28000000000000003</v>
      </c>
      <c r="G83" s="6" t="s">
        <v>31</v>
      </c>
      <c r="H83" s="7">
        <v>1</v>
      </c>
    </row>
    <row r="84" spans="1:8" x14ac:dyDescent="0.35">
      <c r="A84" t="s">
        <v>38</v>
      </c>
      <c r="B84" s="6" t="s">
        <v>121</v>
      </c>
      <c r="C84" s="6" t="s">
        <v>31</v>
      </c>
      <c r="D84" s="7">
        <v>0.25</v>
      </c>
      <c r="E84" s="7">
        <v>0.5</v>
      </c>
      <c r="F84" s="7">
        <v>0.19</v>
      </c>
      <c r="G84" s="6" t="s">
        <v>31</v>
      </c>
      <c r="H84" s="7">
        <v>1</v>
      </c>
    </row>
    <row r="85" spans="1:8" x14ac:dyDescent="0.35">
      <c r="A85" t="s">
        <v>39</v>
      </c>
      <c r="B85" s="6" t="s">
        <v>117</v>
      </c>
      <c r="C85" s="6" t="s">
        <v>83</v>
      </c>
      <c r="D85" s="6" t="s">
        <v>83</v>
      </c>
      <c r="E85" s="6" t="s">
        <v>83</v>
      </c>
      <c r="F85" s="6" t="s">
        <v>83</v>
      </c>
      <c r="G85" s="6" t="s">
        <v>83</v>
      </c>
      <c r="H85" s="6" t="s">
        <v>83</v>
      </c>
    </row>
    <row r="86" spans="1:8" x14ac:dyDescent="0.35">
      <c r="A86" t="s">
        <v>39</v>
      </c>
      <c r="B86" s="6" t="s">
        <v>118</v>
      </c>
      <c r="C86" s="7">
        <v>1</v>
      </c>
      <c r="D86" s="7">
        <v>0</v>
      </c>
      <c r="E86" s="7">
        <v>0</v>
      </c>
      <c r="F86" s="7">
        <v>0</v>
      </c>
      <c r="G86" s="7">
        <v>0</v>
      </c>
      <c r="H86" s="7">
        <v>1</v>
      </c>
    </row>
    <row r="87" spans="1:8" x14ac:dyDescent="0.35">
      <c r="A87" t="s">
        <v>39</v>
      </c>
      <c r="B87" s="6" t="s">
        <v>119</v>
      </c>
      <c r="C87" s="7">
        <v>0.11</v>
      </c>
      <c r="D87" s="7">
        <v>0.54</v>
      </c>
      <c r="E87" s="7">
        <v>0.35</v>
      </c>
      <c r="F87" s="7">
        <v>0</v>
      </c>
      <c r="G87" s="7">
        <v>0</v>
      </c>
      <c r="H87" s="7">
        <v>1</v>
      </c>
    </row>
    <row r="88" spans="1:8" x14ac:dyDescent="0.35">
      <c r="A88" t="s">
        <v>39</v>
      </c>
      <c r="B88" s="6" t="s">
        <v>120</v>
      </c>
      <c r="C88" s="7">
        <v>0.11</v>
      </c>
      <c r="D88" s="7">
        <v>0.33</v>
      </c>
      <c r="E88" s="7">
        <v>0.37</v>
      </c>
      <c r="F88" s="7">
        <v>0.18</v>
      </c>
      <c r="G88" s="7">
        <v>0</v>
      </c>
      <c r="H88" s="7">
        <v>1</v>
      </c>
    </row>
    <row r="89" spans="1:8" x14ac:dyDescent="0.35">
      <c r="A89" t="s">
        <v>39</v>
      </c>
      <c r="B89" s="6" t="s">
        <v>121</v>
      </c>
      <c r="C89" s="7">
        <v>0.03</v>
      </c>
      <c r="D89" s="7">
        <v>0.21</v>
      </c>
      <c r="E89" s="7">
        <v>0.3</v>
      </c>
      <c r="F89" s="7">
        <v>0.28999999999999998</v>
      </c>
      <c r="G89" s="7">
        <v>0.17</v>
      </c>
      <c r="H89" s="7">
        <v>1</v>
      </c>
    </row>
    <row r="90" spans="1:8" x14ac:dyDescent="0.35">
      <c r="A90" t="s">
        <v>40</v>
      </c>
      <c r="B90" s="6" t="s">
        <v>117</v>
      </c>
      <c r="C90" s="6" t="s">
        <v>83</v>
      </c>
      <c r="D90" s="6" t="s">
        <v>83</v>
      </c>
      <c r="E90" s="6" t="s">
        <v>83</v>
      </c>
      <c r="F90" s="6" t="s">
        <v>83</v>
      </c>
      <c r="G90" s="6" t="s">
        <v>83</v>
      </c>
      <c r="H90" s="6" t="s">
        <v>83</v>
      </c>
    </row>
    <row r="91" spans="1:8" x14ac:dyDescent="0.35">
      <c r="A91" t="s">
        <v>40</v>
      </c>
      <c r="B91" s="6" t="s">
        <v>118</v>
      </c>
      <c r="C91" s="6" t="s">
        <v>83</v>
      </c>
      <c r="D91" s="6" t="s">
        <v>83</v>
      </c>
      <c r="E91" s="6" t="s">
        <v>83</v>
      </c>
      <c r="F91" s="6" t="s">
        <v>83</v>
      </c>
      <c r="G91" s="6" t="s">
        <v>83</v>
      </c>
      <c r="H91" s="6" t="s">
        <v>83</v>
      </c>
    </row>
    <row r="92" spans="1:8" x14ac:dyDescent="0.35">
      <c r="A92" t="s">
        <v>40</v>
      </c>
      <c r="B92" s="6" t="s">
        <v>119</v>
      </c>
      <c r="C92" s="7">
        <v>0</v>
      </c>
      <c r="D92" s="7">
        <v>0.45</v>
      </c>
      <c r="E92" s="7">
        <v>0.55000000000000004</v>
      </c>
      <c r="F92" s="7">
        <v>0</v>
      </c>
      <c r="G92" s="7">
        <v>0</v>
      </c>
      <c r="H92" s="7">
        <v>1</v>
      </c>
    </row>
    <row r="93" spans="1:8" x14ac:dyDescent="0.35">
      <c r="A93" t="s">
        <v>40</v>
      </c>
      <c r="B93" s="6" t="s">
        <v>120</v>
      </c>
      <c r="C93" s="6" t="s">
        <v>31</v>
      </c>
      <c r="D93" s="7">
        <v>0.28000000000000003</v>
      </c>
      <c r="E93" s="7">
        <v>0.4</v>
      </c>
      <c r="F93" s="7">
        <v>0.3</v>
      </c>
      <c r="G93" s="6" t="s">
        <v>31</v>
      </c>
      <c r="H93" s="7">
        <v>1</v>
      </c>
    </row>
    <row r="94" spans="1:8" x14ac:dyDescent="0.35">
      <c r="A94" t="s">
        <v>40</v>
      </c>
      <c r="B94" s="6" t="s">
        <v>121</v>
      </c>
      <c r="C94" s="7">
        <v>0</v>
      </c>
      <c r="D94" s="7">
        <v>7.0000000000000007E-2</v>
      </c>
      <c r="E94" s="7">
        <v>0.17</v>
      </c>
      <c r="F94" s="7">
        <v>0.43</v>
      </c>
      <c r="G94" s="7">
        <v>0.33</v>
      </c>
      <c r="H94" s="7">
        <v>1</v>
      </c>
    </row>
    <row r="95" spans="1:8" x14ac:dyDescent="0.35">
      <c r="A95" t="s">
        <v>41</v>
      </c>
      <c r="B95" s="6" t="s">
        <v>117</v>
      </c>
      <c r="C95" s="6" t="s">
        <v>31</v>
      </c>
      <c r="D95" s="6" t="s">
        <v>31</v>
      </c>
      <c r="E95" s="6" t="s">
        <v>31</v>
      </c>
      <c r="F95" s="6" t="s">
        <v>31</v>
      </c>
      <c r="G95" s="6" t="s">
        <v>31</v>
      </c>
      <c r="H95" s="6" t="s">
        <v>31</v>
      </c>
    </row>
    <row r="96" spans="1:8" x14ac:dyDescent="0.35">
      <c r="A96" t="s">
        <v>41</v>
      </c>
      <c r="B96" s="6" t="s">
        <v>118</v>
      </c>
      <c r="C96" s="6" t="s">
        <v>31</v>
      </c>
      <c r="D96" s="6" t="s">
        <v>31</v>
      </c>
      <c r="E96" s="6" t="s">
        <v>31</v>
      </c>
      <c r="F96" s="6" t="s">
        <v>31</v>
      </c>
      <c r="G96" s="6" t="s">
        <v>31</v>
      </c>
      <c r="H96" s="6" t="s">
        <v>31</v>
      </c>
    </row>
    <row r="97" spans="1:8" x14ac:dyDescent="0.35">
      <c r="A97" t="s">
        <v>41</v>
      </c>
      <c r="B97" s="6" t="s">
        <v>119</v>
      </c>
      <c r="C97" s="6" t="s">
        <v>31</v>
      </c>
      <c r="D97" s="6" t="s">
        <v>31</v>
      </c>
      <c r="E97" s="6" t="s">
        <v>31</v>
      </c>
      <c r="F97" s="6" t="s">
        <v>31</v>
      </c>
      <c r="G97" s="6" t="s">
        <v>31</v>
      </c>
      <c r="H97" s="6" t="s">
        <v>31</v>
      </c>
    </row>
    <row r="98" spans="1:8" x14ac:dyDescent="0.35">
      <c r="A98" t="s">
        <v>41</v>
      </c>
      <c r="B98" s="6" t="s">
        <v>120</v>
      </c>
      <c r="C98" s="6" t="s">
        <v>31</v>
      </c>
      <c r="D98" s="6" t="s">
        <v>31</v>
      </c>
      <c r="E98" s="6" t="s">
        <v>31</v>
      </c>
      <c r="F98" s="6" t="s">
        <v>31</v>
      </c>
      <c r="G98" s="6" t="s">
        <v>31</v>
      </c>
      <c r="H98" s="6" t="s">
        <v>31</v>
      </c>
    </row>
    <row r="99" spans="1:8" x14ac:dyDescent="0.35">
      <c r="A99" t="s">
        <v>41</v>
      </c>
      <c r="B99" s="6" t="s">
        <v>121</v>
      </c>
      <c r="C99" s="6" t="s">
        <v>31</v>
      </c>
      <c r="D99" s="6" t="s">
        <v>31</v>
      </c>
      <c r="E99" s="6" t="s">
        <v>31</v>
      </c>
      <c r="F99" s="6" t="s">
        <v>31</v>
      </c>
      <c r="G99" s="6" t="s">
        <v>31</v>
      </c>
      <c r="H99" s="6" t="s">
        <v>31</v>
      </c>
    </row>
    <row r="100" spans="1:8" x14ac:dyDescent="0.35">
      <c r="A100" t="s">
        <v>42</v>
      </c>
      <c r="B100" s="6" t="s">
        <v>117</v>
      </c>
      <c r="C100" s="6" t="s">
        <v>31</v>
      </c>
      <c r="D100" s="6" t="s">
        <v>31</v>
      </c>
      <c r="E100" s="6" t="s">
        <v>31</v>
      </c>
      <c r="F100" s="6" t="s">
        <v>31</v>
      </c>
      <c r="G100" s="6" t="s">
        <v>31</v>
      </c>
      <c r="H100" s="6" t="s">
        <v>31</v>
      </c>
    </row>
    <row r="101" spans="1:8" x14ac:dyDescent="0.35">
      <c r="A101" t="s">
        <v>42</v>
      </c>
      <c r="B101" s="6" t="s">
        <v>118</v>
      </c>
      <c r="C101" s="6" t="s">
        <v>31</v>
      </c>
      <c r="D101" s="6" t="s">
        <v>31</v>
      </c>
      <c r="E101" s="6" t="s">
        <v>31</v>
      </c>
      <c r="F101" s="6" t="s">
        <v>31</v>
      </c>
      <c r="G101" s="6" t="s">
        <v>31</v>
      </c>
      <c r="H101" s="6" t="s">
        <v>31</v>
      </c>
    </row>
    <row r="102" spans="1:8" x14ac:dyDescent="0.35">
      <c r="A102" t="s">
        <v>42</v>
      </c>
      <c r="B102" s="6" t="s">
        <v>119</v>
      </c>
      <c r="C102" s="6" t="s">
        <v>31</v>
      </c>
      <c r="D102" s="6" t="s">
        <v>31</v>
      </c>
      <c r="E102" s="6" t="s">
        <v>31</v>
      </c>
      <c r="F102" s="6" t="s">
        <v>31</v>
      </c>
      <c r="G102" s="6" t="s">
        <v>31</v>
      </c>
      <c r="H102" s="6" t="s">
        <v>31</v>
      </c>
    </row>
    <row r="103" spans="1:8" x14ac:dyDescent="0.35">
      <c r="A103" t="s">
        <v>42</v>
      </c>
      <c r="B103" s="6" t="s">
        <v>120</v>
      </c>
      <c r="C103" s="6" t="s">
        <v>31</v>
      </c>
      <c r="D103" s="6" t="s">
        <v>31</v>
      </c>
      <c r="E103" s="6" t="s">
        <v>31</v>
      </c>
      <c r="F103" s="6" t="s">
        <v>31</v>
      </c>
      <c r="G103" s="6" t="s">
        <v>31</v>
      </c>
      <c r="H103" s="6" t="s">
        <v>31</v>
      </c>
    </row>
    <row r="104" spans="1:8" x14ac:dyDescent="0.35">
      <c r="A104" t="s">
        <v>42</v>
      </c>
      <c r="B104" s="6" t="s">
        <v>121</v>
      </c>
      <c r="C104" s="6" t="s">
        <v>31</v>
      </c>
      <c r="D104" s="6" t="s">
        <v>31</v>
      </c>
      <c r="E104" s="6" t="s">
        <v>31</v>
      </c>
      <c r="F104" s="6" t="s">
        <v>31</v>
      </c>
      <c r="G104" s="6" t="s">
        <v>31</v>
      </c>
      <c r="H104" s="6" t="s">
        <v>31</v>
      </c>
    </row>
    <row r="105" spans="1:8" x14ac:dyDescent="0.35">
      <c r="A105" t="s">
        <v>43</v>
      </c>
      <c r="B105" s="6" t="s">
        <v>117</v>
      </c>
      <c r="C105" s="6" t="s">
        <v>83</v>
      </c>
      <c r="D105" s="6" t="s">
        <v>83</v>
      </c>
      <c r="E105" s="6" t="s">
        <v>83</v>
      </c>
      <c r="F105" s="6" t="s">
        <v>83</v>
      </c>
      <c r="G105" s="6" t="s">
        <v>83</v>
      </c>
      <c r="H105" s="6" t="s">
        <v>83</v>
      </c>
    </row>
    <row r="106" spans="1:8" x14ac:dyDescent="0.35">
      <c r="A106" t="s">
        <v>43</v>
      </c>
      <c r="B106" s="6" t="s">
        <v>118</v>
      </c>
      <c r="C106" s="6" t="s">
        <v>83</v>
      </c>
      <c r="D106" s="6" t="s">
        <v>83</v>
      </c>
      <c r="E106" s="6" t="s">
        <v>83</v>
      </c>
      <c r="F106" s="6" t="s">
        <v>83</v>
      </c>
      <c r="G106" s="6" t="s">
        <v>83</v>
      </c>
      <c r="H106" s="6" t="s">
        <v>83</v>
      </c>
    </row>
    <row r="107" spans="1:8" x14ac:dyDescent="0.35">
      <c r="A107" t="s">
        <v>43</v>
      </c>
      <c r="B107" s="6" t="s">
        <v>119</v>
      </c>
      <c r="C107" s="7">
        <v>0</v>
      </c>
      <c r="D107" s="7">
        <v>0.25</v>
      </c>
      <c r="E107" s="7">
        <v>0.75</v>
      </c>
      <c r="F107" s="7">
        <v>0</v>
      </c>
      <c r="G107" s="7">
        <v>0</v>
      </c>
      <c r="H107" s="7">
        <v>1</v>
      </c>
    </row>
    <row r="108" spans="1:8" x14ac:dyDescent="0.35">
      <c r="A108" t="s">
        <v>43</v>
      </c>
      <c r="B108" s="6" t="s">
        <v>120</v>
      </c>
      <c r="C108" s="7">
        <v>0</v>
      </c>
      <c r="D108" s="7">
        <v>0.28999999999999998</v>
      </c>
      <c r="E108" s="7">
        <v>0.47</v>
      </c>
      <c r="F108" s="7">
        <v>0.24</v>
      </c>
      <c r="G108" s="7">
        <v>0</v>
      </c>
      <c r="H108" s="7">
        <v>1</v>
      </c>
    </row>
    <row r="109" spans="1:8" x14ac:dyDescent="0.35">
      <c r="A109" t="s">
        <v>43</v>
      </c>
      <c r="B109" s="6" t="s">
        <v>121</v>
      </c>
      <c r="C109" s="7">
        <v>0</v>
      </c>
      <c r="D109" s="7">
        <v>0</v>
      </c>
      <c r="E109" s="7">
        <v>0.2</v>
      </c>
      <c r="F109" s="7">
        <v>0.6</v>
      </c>
      <c r="G109" s="7">
        <v>0.2</v>
      </c>
      <c r="H109" s="7">
        <v>1</v>
      </c>
    </row>
    <row r="110" spans="1:8" x14ac:dyDescent="0.35">
      <c r="A110" t="s">
        <v>44</v>
      </c>
      <c r="B110" s="6" t="s">
        <v>117</v>
      </c>
      <c r="C110" s="6" t="s">
        <v>31</v>
      </c>
      <c r="D110" s="6" t="s">
        <v>31</v>
      </c>
      <c r="E110" s="6" t="s">
        <v>31</v>
      </c>
      <c r="F110" s="6" t="s">
        <v>31</v>
      </c>
      <c r="G110" s="6" t="s">
        <v>31</v>
      </c>
      <c r="H110" s="6" t="s">
        <v>31</v>
      </c>
    </row>
    <row r="111" spans="1:8" x14ac:dyDescent="0.35">
      <c r="A111" t="s">
        <v>44</v>
      </c>
      <c r="B111" s="6" t="s">
        <v>118</v>
      </c>
      <c r="C111" s="6" t="s">
        <v>31</v>
      </c>
      <c r="D111" s="6" t="s">
        <v>31</v>
      </c>
      <c r="E111" s="6" t="s">
        <v>31</v>
      </c>
      <c r="F111" s="6" t="s">
        <v>31</v>
      </c>
      <c r="G111" s="6" t="s">
        <v>31</v>
      </c>
      <c r="H111" s="6" t="s">
        <v>31</v>
      </c>
    </row>
    <row r="112" spans="1:8" x14ac:dyDescent="0.35">
      <c r="A112" t="s">
        <v>44</v>
      </c>
      <c r="B112" s="6" t="s">
        <v>119</v>
      </c>
      <c r="C112" s="6" t="s">
        <v>31</v>
      </c>
      <c r="D112" s="6" t="s">
        <v>31</v>
      </c>
      <c r="E112" s="6" t="s">
        <v>31</v>
      </c>
      <c r="F112" s="6" t="s">
        <v>31</v>
      </c>
      <c r="G112" s="6" t="s">
        <v>31</v>
      </c>
      <c r="H112" s="6" t="s">
        <v>31</v>
      </c>
    </row>
    <row r="113" spans="1:8" x14ac:dyDescent="0.35">
      <c r="A113" t="s">
        <v>44</v>
      </c>
      <c r="B113" s="6" t="s">
        <v>120</v>
      </c>
      <c r="C113" s="6" t="s">
        <v>31</v>
      </c>
      <c r="D113" s="6" t="s">
        <v>31</v>
      </c>
      <c r="E113" s="6" t="s">
        <v>31</v>
      </c>
      <c r="F113" s="6" t="s">
        <v>31</v>
      </c>
      <c r="G113" s="6" t="s">
        <v>31</v>
      </c>
      <c r="H113" s="6" t="s">
        <v>31</v>
      </c>
    </row>
    <row r="114" spans="1:8" x14ac:dyDescent="0.35">
      <c r="A114" t="s">
        <v>44</v>
      </c>
      <c r="B114" s="6" t="s">
        <v>121</v>
      </c>
      <c r="C114" s="6" t="s">
        <v>31</v>
      </c>
      <c r="D114" s="6" t="s">
        <v>31</v>
      </c>
      <c r="E114" s="6" t="s">
        <v>31</v>
      </c>
      <c r="F114" s="6" t="s">
        <v>31</v>
      </c>
      <c r="G114" s="6" t="s">
        <v>31</v>
      </c>
      <c r="H114" s="6" t="s">
        <v>31</v>
      </c>
    </row>
    <row r="115" spans="1:8" x14ac:dyDescent="0.35">
      <c r="A115" t="s">
        <v>48</v>
      </c>
      <c r="B115" s="6" t="s">
        <v>117</v>
      </c>
      <c r="C115" s="6" t="s">
        <v>83</v>
      </c>
      <c r="D115" s="6" t="s">
        <v>83</v>
      </c>
      <c r="E115" s="6" t="s">
        <v>83</v>
      </c>
      <c r="F115" s="6" t="s">
        <v>83</v>
      </c>
      <c r="G115" s="6" t="s">
        <v>83</v>
      </c>
      <c r="H115" s="6" t="s">
        <v>83</v>
      </c>
    </row>
    <row r="116" spans="1:8" x14ac:dyDescent="0.35">
      <c r="A116" t="s">
        <v>48</v>
      </c>
      <c r="B116" s="6" t="s">
        <v>118</v>
      </c>
      <c r="C116" s="6" t="s">
        <v>83</v>
      </c>
      <c r="D116" s="6" t="s">
        <v>83</v>
      </c>
      <c r="E116" s="6" t="s">
        <v>83</v>
      </c>
      <c r="F116" s="6" t="s">
        <v>83</v>
      </c>
      <c r="G116" s="6" t="s">
        <v>83</v>
      </c>
      <c r="H116" s="6" t="s">
        <v>83</v>
      </c>
    </row>
    <row r="117" spans="1:8" x14ac:dyDescent="0.35">
      <c r="A117" t="s">
        <v>48</v>
      </c>
      <c r="B117" s="6" t="s">
        <v>119</v>
      </c>
      <c r="C117" s="6" t="s">
        <v>83</v>
      </c>
      <c r="D117" s="6" t="s">
        <v>83</v>
      </c>
      <c r="E117" s="6" t="s">
        <v>83</v>
      </c>
      <c r="F117" s="6" t="s">
        <v>83</v>
      </c>
      <c r="G117" s="6" t="s">
        <v>83</v>
      </c>
      <c r="H117" s="6" t="s">
        <v>83</v>
      </c>
    </row>
    <row r="118" spans="1:8" x14ac:dyDescent="0.35">
      <c r="A118" t="s">
        <v>48</v>
      </c>
      <c r="B118" s="6" t="s">
        <v>120</v>
      </c>
      <c r="C118" s="6" t="s">
        <v>83</v>
      </c>
      <c r="D118" s="6" t="s">
        <v>83</v>
      </c>
      <c r="E118" s="6" t="s">
        <v>83</v>
      </c>
      <c r="F118" s="6" t="s">
        <v>83</v>
      </c>
      <c r="G118" s="6" t="s">
        <v>83</v>
      </c>
      <c r="H118" s="6" t="s">
        <v>83</v>
      </c>
    </row>
    <row r="119" spans="1:8" x14ac:dyDescent="0.35">
      <c r="A119" t="s">
        <v>48</v>
      </c>
      <c r="B119" s="6" t="s">
        <v>121</v>
      </c>
      <c r="C119" s="6" t="s">
        <v>83</v>
      </c>
      <c r="D119" s="6" t="s">
        <v>83</v>
      </c>
      <c r="E119" s="6" t="s">
        <v>83</v>
      </c>
      <c r="F119" s="6" t="s">
        <v>83</v>
      </c>
      <c r="G119" s="6" t="s">
        <v>83</v>
      </c>
      <c r="H119" s="6" t="s">
        <v>83</v>
      </c>
    </row>
    <row r="120" spans="1:8" x14ac:dyDescent="0.35">
      <c r="A120" t="s">
        <v>45</v>
      </c>
      <c r="B120" s="6" t="s">
        <v>117</v>
      </c>
      <c r="C120" s="6" t="s">
        <v>83</v>
      </c>
      <c r="D120" s="6" t="s">
        <v>83</v>
      </c>
      <c r="E120" s="6" t="s">
        <v>83</v>
      </c>
      <c r="F120" s="6" t="s">
        <v>83</v>
      </c>
      <c r="G120" s="6" t="s">
        <v>83</v>
      </c>
      <c r="H120" s="6" t="s">
        <v>83</v>
      </c>
    </row>
    <row r="121" spans="1:8" x14ac:dyDescent="0.35">
      <c r="A121" t="s">
        <v>45</v>
      </c>
      <c r="B121" s="6" t="s">
        <v>118</v>
      </c>
      <c r="C121" s="6" t="s">
        <v>83</v>
      </c>
      <c r="D121" s="6" t="s">
        <v>83</v>
      </c>
      <c r="E121" s="6" t="s">
        <v>83</v>
      </c>
      <c r="F121" s="6" t="s">
        <v>83</v>
      </c>
      <c r="G121" s="6" t="s">
        <v>83</v>
      </c>
      <c r="H121" s="6" t="s">
        <v>83</v>
      </c>
    </row>
    <row r="122" spans="1:8" x14ac:dyDescent="0.35">
      <c r="A122" t="s">
        <v>45</v>
      </c>
      <c r="B122" s="6" t="s">
        <v>119</v>
      </c>
      <c r="C122" s="7">
        <v>0</v>
      </c>
      <c r="D122" s="7">
        <v>0</v>
      </c>
      <c r="E122" s="7">
        <v>1</v>
      </c>
      <c r="F122" s="7">
        <v>0</v>
      </c>
      <c r="G122" s="7">
        <v>0</v>
      </c>
      <c r="H122" s="7">
        <v>1</v>
      </c>
    </row>
    <row r="123" spans="1:8" x14ac:dyDescent="0.35">
      <c r="A123" t="s">
        <v>45</v>
      </c>
      <c r="B123" s="6" t="s">
        <v>120</v>
      </c>
      <c r="C123" s="7">
        <v>0.06</v>
      </c>
      <c r="D123" s="7">
        <v>0.18</v>
      </c>
      <c r="E123" s="7">
        <v>0.38</v>
      </c>
      <c r="F123" s="7">
        <v>0.39</v>
      </c>
      <c r="G123" s="7">
        <v>0</v>
      </c>
      <c r="H123" s="7">
        <v>1</v>
      </c>
    </row>
    <row r="124" spans="1:8" x14ac:dyDescent="0.35">
      <c r="A124" t="s">
        <v>45</v>
      </c>
      <c r="B124" s="6" t="s">
        <v>121</v>
      </c>
      <c r="C124" s="6" t="s">
        <v>31</v>
      </c>
      <c r="D124" s="6" t="s">
        <v>31</v>
      </c>
      <c r="E124" s="7">
        <v>0.16</v>
      </c>
      <c r="F124" s="7">
        <v>0.35</v>
      </c>
      <c r="G124" s="7">
        <v>0.34</v>
      </c>
      <c r="H124" s="7">
        <v>1</v>
      </c>
    </row>
    <row r="125" spans="1:8" x14ac:dyDescent="0.35">
      <c r="A125" t="s">
        <v>46</v>
      </c>
      <c r="B125" s="6" t="s">
        <v>117</v>
      </c>
      <c r="C125" s="6" t="s">
        <v>31</v>
      </c>
      <c r="D125" s="6" t="s">
        <v>31</v>
      </c>
      <c r="E125" s="6" t="s">
        <v>31</v>
      </c>
      <c r="F125" s="6" t="s">
        <v>31</v>
      </c>
      <c r="G125" s="6" t="s">
        <v>31</v>
      </c>
      <c r="H125" s="6" t="s">
        <v>31</v>
      </c>
    </row>
    <row r="126" spans="1:8" x14ac:dyDescent="0.35">
      <c r="A126" t="s">
        <v>46</v>
      </c>
      <c r="B126" s="6" t="s">
        <v>118</v>
      </c>
      <c r="C126" s="6" t="s">
        <v>31</v>
      </c>
      <c r="D126" s="6" t="s">
        <v>31</v>
      </c>
      <c r="E126" s="6" t="s">
        <v>31</v>
      </c>
      <c r="F126" s="6" t="s">
        <v>31</v>
      </c>
      <c r="G126" s="6" t="s">
        <v>31</v>
      </c>
      <c r="H126" s="6" t="s">
        <v>31</v>
      </c>
    </row>
    <row r="127" spans="1:8" x14ac:dyDescent="0.35">
      <c r="A127" t="s">
        <v>46</v>
      </c>
      <c r="B127" s="6" t="s">
        <v>119</v>
      </c>
      <c r="C127" s="6" t="s">
        <v>31</v>
      </c>
      <c r="D127" s="6" t="s">
        <v>31</v>
      </c>
      <c r="E127" s="6" t="s">
        <v>31</v>
      </c>
      <c r="F127" s="6" t="s">
        <v>31</v>
      </c>
      <c r="G127" s="6" t="s">
        <v>31</v>
      </c>
      <c r="H127" s="6" t="s">
        <v>31</v>
      </c>
    </row>
    <row r="128" spans="1:8" x14ac:dyDescent="0.35">
      <c r="A128" t="s">
        <v>46</v>
      </c>
      <c r="B128" s="6" t="s">
        <v>120</v>
      </c>
      <c r="C128" s="6" t="s">
        <v>31</v>
      </c>
      <c r="D128" s="6" t="s">
        <v>31</v>
      </c>
      <c r="E128" s="6" t="s">
        <v>31</v>
      </c>
      <c r="F128" s="6" t="s">
        <v>31</v>
      </c>
      <c r="G128" s="6" t="s">
        <v>31</v>
      </c>
      <c r="H128" s="6" t="s">
        <v>31</v>
      </c>
    </row>
    <row r="129" spans="1:8" x14ac:dyDescent="0.35">
      <c r="A129" t="s">
        <v>46</v>
      </c>
      <c r="B129" s="6" t="s">
        <v>121</v>
      </c>
      <c r="C129" s="6" t="s">
        <v>31</v>
      </c>
      <c r="D129" s="6" t="s">
        <v>31</v>
      </c>
      <c r="E129" s="6" t="s">
        <v>31</v>
      </c>
      <c r="F129" s="6" t="s">
        <v>31</v>
      </c>
      <c r="G129" s="6" t="s">
        <v>31</v>
      </c>
      <c r="H129" s="6" t="s">
        <v>31</v>
      </c>
    </row>
    <row r="130" spans="1:8" x14ac:dyDescent="0.35">
      <c r="A130" t="s">
        <v>47</v>
      </c>
      <c r="B130" s="6" t="s">
        <v>117</v>
      </c>
      <c r="C130" s="6" t="s">
        <v>83</v>
      </c>
      <c r="D130" s="6" t="s">
        <v>83</v>
      </c>
      <c r="E130" s="6" t="s">
        <v>83</v>
      </c>
      <c r="F130" s="6" t="s">
        <v>83</v>
      </c>
      <c r="G130" s="6" t="s">
        <v>83</v>
      </c>
      <c r="H130" s="6" t="s">
        <v>83</v>
      </c>
    </row>
    <row r="131" spans="1:8" x14ac:dyDescent="0.35">
      <c r="A131" t="s">
        <v>47</v>
      </c>
      <c r="B131" s="6" t="s">
        <v>118</v>
      </c>
      <c r="C131" s="7">
        <v>0</v>
      </c>
      <c r="D131" s="7">
        <v>1</v>
      </c>
      <c r="E131" s="7">
        <v>0</v>
      </c>
      <c r="F131" s="7">
        <v>0</v>
      </c>
      <c r="G131" s="7">
        <v>0</v>
      </c>
      <c r="H131" s="7">
        <v>1</v>
      </c>
    </row>
    <row r="132" spans="1:8" x14ac:dyDescent="0.35">
      <c r="A132" t="s">
        <v>47</v>
      </c>
      <c r="B132" s="6" t="s">
        <v>119</v>
      </c>
      <c r="C132" s="7">
        <v>0.67</v>
      </c>
      <c r="D132" s="7">
        <v>0</v>
      </c>
      <c r="E132" s="7">
        <v>0.33</v>
      </c>
      <c r="F132" s="7">
        <v>0</v>
      </c>
      <c r="G132" s="7">
        <v>0</v>
      </c>
      <c r="H132" s="7">
        <v>1</v>
      </c>
    </row>
    <row r="133" spans="1:8" x14ac:dyDescent="0.35">
      <c r="A133" t="s">
        <v>47</v>
      </c>
      <c r="B133" s="6" t="s">
        <v>120</v>
      </c>
      <c r="C133" s="7">
        <v>0.06</v>
      </c>
      <c r="D133" s="7">
        <v>0.4</v>
      </c>
      <c r="E133" s="7">
        <v>0.43</v>
      </c>
      <c r="F133" s="7">
        <v>0.1</v>
      </c>
      <c r="G133" s="7">
        <v>0</v>
      </c>
      <c r="H133" s="7">
        <v>1</v>
      </c>
    </row>
    <row r="134" spans="1:8" x14ac:dyDescent="0.35">
      <c r="A134" t="s">
        <v>47</v>
      </c>
      <c r="B134" s="6" t="s">
        <v>121</v>
      </c>
      <c r="C134" s="6" t="s">
        <v>31</v>
      </c>
      <c r="D134" s="7">
        <v>0.19</v>
      </c>
      <c r="E134" s="7">
        <v>0.3</v>
      </c>
      <c r="F134" s="7">
        <v>0.3</v>
      </c>
      <c r="G134" s="6" t="s">
        <v>31</v>
      </c>
      <c r="H134" s="7">
        <v>1</v>
      </c>
    </row>
    <row r="135" spans="1:8" x14ac:dyDescent="0.35">
      <c r="A135" t="s">
        <v>49</v>
      </c>
      <c r="B135" s="6" t="s">
        <v>117</v>
      </c>
      <c r="C135" s="6" t="s">
        <v>83</v>
      </c>
      <c r="D135" s="6" t="s">
        <v>83</v>
      </c>
      <c r="E135" s="6" t="s">
        <v>83</v>
      </c>
      <c r="F135" s="6" t="s">
        <v>83</v>
      </c>
      <c r="G135" s="6" t="s">
        <v>83</v>
      </c>
      <c r="H135" s="6" t="s">
        <v>83</v>
      </c>
    </row>
    <row r="136" spans="1:8" x14ac:dyDescent="0.35">
      <c r="A136" t="s">
        <v>49</v>
      </c>
      <c r="B136" s="6" t="s">
        <v>118</v>
      </c>
      <c r="C136" s="6" t="s">
        <v>83</v>
      </c>
      <c r="D136" s="6" t="s">
        <v>83</v>
      </c>
      <c r="E136" s="6" t="s">
        <v>83</v>
      </c>
      <c r="F136" s="6" t="s">
        <v>83</v>
      </c>
      <c r="G136" s="6" t="s">
        <v>83</v>
      </c>
      <c r="H136" s="6" t="s">
        <v>83</v>
      </c>
    </row>
    <row r="137" spans="1:8" x14ac:dyDescent="0.35">
      <c r="A137" t="s">
        <v>49</v>
      </c>
      <c r="B137" s="6" t="s">
        <v>119</v>
      </c>
      <c r="C137" s="6" t="s">
        <v>83</v>
      </c>
      <c r="D137" s="6" t="s">
        <v>83</v>
      </c>
      <c r="E137" s="6" t="s">
        <v>83</v>
      </c>
      <c r="F137" s="6" t="s">
        <v>83</v>
      </c>
      <c r="G137" s="6" t="s">
        <v>83</v>
      </c>
      <c r="H137" s="6" t="s">
        <v>83</v>
      </c>
    </row>
    <row r="138" spans="1:8" x14ac:dyDescent="0.35">
      <c r="A138" t="s">
        <v>49</v>
      </c>
      <c r="B138" s="6" t="s">
        <v>120</v>
      </c>
      <c r="C138" s="7">
        <v>0</v>
      </c>
      <c r="D138" s="6" t="s">
        <v>31</v>
      </c>
      <c r="E138" s="7">
        <v>0.83</v>
      </c>
      <c r="F138" s="7">
        <v>0</v>
      </c>
      <c r="G138" s="6" t="s">
        <v>31</v>
      </c>
      <c r="H138" s="7">
        <v>1</v>
      </c>
    </row>
    <row r="139" spans="1:8" x14ac:dyDescent="0.35">
      <c r="A139" t="s">
        <v>49</v>
      </c>
      <c r="B139" s="6" t="s">
        <v>121</v>
      </c>
      <c r="C139" s="6" t="s">
        <v>31</v>
      </c>
      <c r="D139" s="6" t="s">
        <v>31</v>
      </c>
      <c r="E139" s="7">
        <v>0.4</v>
      </c>
      <c r="F139" s="6" t="s">
        <v>31</v>
      </c>
      <c r="G139" s="6" t="s">
        <v>31</v>
      </c>
      <c r="H139" s="7">
        <v>1</v>
      </c>
    </row>
    <row r="140" spans="1:8" x14ac:dyDescent="0.35">
      <c r="A140" t="s">
        <v>50</v>
      </c>
      <c r="B140" s="6" t="s">
        <v>117</v>
      </c>
      <c r="C140" s="6" t="s">
        <v>83</v>
      </c>
      <c r="D140" s="6" t="s">
        <v>83</v>
      </c>
      <c r="E140" s="6" t="s">
        <v>83</v>
      </c>
      <c r="F140" s="6" t="s">
        <v>83</v>
      </c>
      <c r="G140" s="6" t="s">
        <v>83</v>
      </c>
      <c r="H140" s="6" t="s">
        <v>83</v>
      </c>
    </row>
    <row r="141" spans="1:8" x14ac:dyDescent="0.35">
      <c r="A141" t="s">
        <v>50</v>
      </c>
      <c r="B141" s="6" t="s">
        <v>118</v>
      </c>
      <c r="C141" s="6" t="s">
        <v>83</v>
      </c>
      <c r="D141" s="6" t="s">
        <v>83</v>
      </c>
      <c r="E141" s="6" t="s">
        <v>83</v>
      </c>
      <c r="F141" s="6" t="s">
        <v>83</v>
      </c>
      <c r="G141" s="6" t="s">
        <v>83</v>
      </c>
      <c r="H141" s="6" t="s">
        <v>83</v>
      </c>
    </row>
    <row r="142" spans="1:8" x14ac:dyDescent="0.35">
      <c r="A142" t="s">
        <v>50</v>
      </c>
      <c r="B142" s="6" t="s">
        <v>119</v>
      </c>
      <c r="C142" s="7">
        <v>0.36</v>
      </c>
      <c r="D142" s="7">
        <v>0.45</v>
      </c>
      <c r="E142" s="7">
        <v>0.18</v>
      </c>
      <c r="F142" s="7">
        <v>0</v>
      </c>
      <c r="G142" s="7">
        <v>0</v>
      </c>
      <c r="H142" s="7">
        <v>1</v>
      </c>
    </row>
    <row r="143" spans="1:8" x14ac:dyDescent="0.35">
      <c r="A143" t="s">
        <v>50</v>
      </c>
      <c r="B143" s="6" t="s">
        <v>120</v>
      </c>
      <c r="C143" s="7">
        <v>0.12</v>
      </c>
      <c r="D143" s="7">
        <v>0.3</v>
      </c>
      <c r="E143" s="7">
        <v>0.34</v>
      </c>
      <c r="F143" s="7">
        <v>0.24</v>
      </c>
      <c r="G143" s="7">
        <v>0</v>
      </c>
      <c r="H143" s="7">
        <v>1</v>
      </c>
    </row>
    <row r="144" spans="1:8" x14ac:dyDescent="0.35">
      <c r="A144" t="s">
        <v>50</v>
      </c>
      <c r="B144" s="6" t="s">
        <v>121</v>
      </c>
      <c r="C144" s="7">
        <v>0.03</v>
      </c>
      <c r="D144" s="7">
        <v>0.14000000000000001</v>
      </c>
      <c r="E144" s="7">
        <v>0.23</v>
      </c>
      <c r="F144" s="7">
        <v>0.22</v>
      </c>
      <c r="G144" s="7">
        <v>0.38</v>
      </c>
      <c r="H144" s="7">
        <v>1</v>
      </c>
    </row>
    <row r="145" spans="1:8" x14ac:dyDescent="0.35">
      <c r="A145" t="s">
        <v>82</v>
      </c>
      <c r="B145" s="6" t="s">
        <v>117</v>
      </c>
      <c r="C145" s="6" t="s">
        <v>83</v>
      </c>
      <c r="D145" s="6" t="s">
        <v>83</v>
      </c>
      <c r="E145" s="6" t="s">
        <v>83</v>
      </c>
      <c r="F145" s="6" t="s">
        <v>83</v>
      </c>
      <c r="G145" s="6" t="s">
        <v>83</v>
      </c>
      <c r="H145" s="6" t="s">
        <v>83</v>
      </c>
    </row>
    <row r="146" spans="1:8" x14ac:dyDescent="0.35">
      <c r="A146" t="s">
        <v>82</v>
      </c>
      <c r="B146" s="6" t="s">
        <v>118</v>
      </c>
      <c r="C146" s="6" t="s">
        <v>83</v>
      </c>
      <c r="D146" s="6" t="s">
        <v>83</v>
      </c>
      <c r="E146" s="6" t="s">
        <v>83</v>
      </c>
      <c r="F146" s="6" t="s">
        <v>83</v>
      </c>
      <c r="G146" s="6" t="s">
        <v>83</v>
      </c>
      <c r="H146" s="6" t="s">
        <v>83</v>
      </c>
    </row>
    <row r="147" spans="1:8" x14ac:dyDescent="0.35">
      <c r="A147" t="s">
        <v>82</v>
      </c>
      <c r="B147" s="6" t="s">
        <v>119</v>
      </c>
      <c r="C147" s="6" t="s">
        <v>83</v>
      </c>
      <c r="D147" s="6" t="s">
        <v>83</v>
      </c>
      <c r="E147" s="6" t="s">
        <v>83</v>
      </c>
      <c r="F147" s="6" t="s">
        <v>83</v>
      </c>
      <c r="G147" s="6" t="s">
        <v>83</v>
      </c>
      <c r="H147" s="6" t="s">
        <v>83</v>
      </c>
    </row>
    <row r="148" spans="1:8" x14ac:dyDescent="0.35">
      <c r="A148" t="s">
        <v>82</v>
      </c>
      <c r="B148" s="6" t="s">
        <v>120</v>
      </c>
      <c r="C148" s="6" t="s">
        <v>83</v>
      </c>
      <c r="D148" s="6" t="s">
        <v>83</v>
      </c>
      <c r="E148" s="6" t="s">
        <v>83</v>
      </c>
      <c r="F148" s="6" t="s">
        <v>83</v>
      </c>
      <c r="G148" s="6" t="s">
        <v>83</v>
      </c>
      <c r="H148" s="6" t="s">
        <v>83</v>
      </c>
    </row>
    <row r="149" spans="1:8" x14ac:dyDescent="0.35">
      <c r="A149" t="s">
        <v>82</v>
      </c>
      <c r="B149" s="6" t="s">
        <v>121</v>
      </c>
      <c r="C149" s="6" t="s">
        <v>83</v>
      </c>
      <c r="D149" s="6" t="s">
        <v>83</v>
      </c>
      <c r="E149" s="6" t="s">
        <v>83</v>
      </c>
      <c r="F149" s="6" t="s">
        <v>83</v>
      </c>
      <c r="G149" s="6" t="s">
        <v>83</v>
      </c>
      <c r="H149" s="6" t="s">
        <v>83</v>
      </c>
    </row>
    <row r="150" spans="1:8" x14ac:dyDescent="0.35">
      <c r="A150" t="s">
        <v>84</v>
      </c>
      <c r="B150" s="6" t="s">
        <v>117</v>
      </c>
      <c r="C150" s="6" t="s">
        <v>83</v>
      </c>
      <c r="D150" s="6" t="s">
        <v>83</v>
      </c>
      <c r="E150" s="6" t="s">
        <v>83</v>
      </c>
      <c r="F150" s="6" t="s">
        <v>83</v>
      </c>
      <c r="G150" s="6" t="s">
        <v>83</v>
      </c>
      <c r="H150" s="6" t="s">
        <v>83</v>
      </c>
    </row>
    <row r="151" spans="1:8" x14ac:dyDescent="0.35">
      <c r="A151" t="s">
        <v>84</v>
      </c>
      <c r="B151" s="6" t="s">
        <v>118</v>
      </c>
      <c r="C151" s="6" t="s">
        <v>83</v>
      </c>
      <c r="D151" s="6" t="s">
        <v>83</v>
      </c>
      <c r="E151" s="6" t="s">
        <v>83</v>
      </c>
      <c r="F151" s="6" t="s">
        <v>83</v>
      </c>
      <c r="G151" s="6" t="s">
        <v>83</v>
      </c>
      <c r="H151" s="6" t="s">
        <v>83</v>
      </c>
    </row>
    <row r="152" spans="1:8" x14ac:dyDescent="0.35">
      <c r="A152" t="s">
        <v>84</v>
      </c>
      <c r="B152" s="6" t="s">
        <v>119</v>
      </c>
      <c r="C152" s="6" t="s">
        <v>83</v>
      </c>
      <c r="D152" s="6" t="s">
        <v>83</v>
      </c>
      <c r="E152" s="6" t="s">
        <v>83</v>
      </c>
      <c r="F152" s="6" t="s">
        <v>83</v>
      </c>
      <c r="G152" s="6" t="s">
        <v>83</v>
      </c>
      <c r="H152" s="6" t="s">
        <v>83</v>
      </c>
    </row>
    <row r="153" spans="1:8" x14ac:dyDescent="0.35">
      <c r="A153" t="s">
        <v>84</v>
      </c>
      <c r="B153" s="6" t="s">
        <v>120</v>
      </c>
      <c r="C153" s="6" t="s">
        <v>83</v>
      </c>
      <c r="D153" s="6" t="s">
        <v>83</v>
      </c>
      <c r="E153" s="6" t="s">
        <v>83</v>
      </c>
      <c r="F153" s="6" t="s">
        <v>83</v>
      </c>
      <c r="G153" s="6" t="s">
        <v>83</v>
      </c>
      <c r="H153" s="6" t="s">
        <v>83</v>
      </c>
    </row>
    <row r="154" spans="1:8" x14ac:dyDescent="0.35">
      <c r="A154" t="s">
        <v>84</v>
      </c>
      <c r="B154" s="6" t="s">
        <v>121</v>
      </c>
      <c r="C154" s="6" t="s">
        <v>83</v>
      </c>
      <c r="D154" s="6" t="s">
        <v>83</v>
      </c>
      <c r="E154" s="6" t="s">
        <v>83</v>
      </c>
      <c r="F154" s="6" t="s">
        <v>83</v>
      </c>
      <c r="G154" s="6" t="s">
        <v>83</v>
      </c>
      <c r="H154" s="6" t="s">
        <v>83</v>
      </c>
    </row>
    <row r="155" spans="1:8" x14ac:dyDescent="0.35">
      <c r="A155" t="s">
        <v>51</v>
      </c>
      <c r="B155" s="6" t="s">
        <v>117</v>
      </c>
      <c r="C155" s="6" t="s">
        <v>31</v>
      </c>
      <c r="D155" s="6" t="s">
        <v>31</v>
      </c>
      <c r="E155" s="6" t="s">
        <v>31</v>
      </c>
      <c r="F155" s="6" t="s">
        <v>31</v>
      </c>
      <c r="G155" s="6" t="s">
        <v>31</v>
      </c>
      <c r="H155" s="6" t="s">
        <v>31</v>
      </c>
    </row>
    <row r="156" spans="1:8" x14ac:dyDescent="0.35">
      <c r="A156" t="s">
        <v>51</v>
      </c>
      <c r="B156" s="6" t="s">
        <v>118</v>
      </c>
      <c r="C156" s="6" t="s">
        <v>31</v>
      </c>
      <c r="D156" s="6" t="s">
        <v>31</v>
      </c>
      <c r="E156" s="6" t="s">
        <v>31</v>
      </c>
      <c r="F156" s="6" t="s">
        <v>31</v>
      </c>
      <c r="G156" s="6" t="s">
        <v>31</v>
      </c>
      <c r="H156" s="6" t="s">
        <v>31</v>
      </c>
    </row>
    <row r="157" spans="1:8" x14ac:dyDescent="0.35">
      <c r="A157" t="s">
        <v>51</v>
      </c>
      <c r="B157" s="6" t="s">
        <v>119</v>
      </c>
      <c r="C157" s="6" t="s">
        <v>31</v>
      </c>
      <c r="D157" s="6" t="s">
        <v>31</v>
      </c>
      <c r="E157" s="6" t="s">
        <v>31</v>
      </c>
      <c r="F157" s="6" t="s">
        <v>31</v>
      </c>
      <c r="G157" s="6" t="s">
        <v>31</v>
      </c>
      <c r="H157" s="6" t="s">
        <v>31</v>
      </c>
    </row>
    <row r="158" spans="1:8" x14ac:dyDescent="0.35">
      <c r="A158" t="s">
        <v>51</v>
      </c>
      <c r="B158" s="6" t="s">
        <v>120</v>
      </c>
      <c r="C158" s="6" t="s">
        <v>31</v>
      </c>
      <c r="D158" s="6" t="s">
        <v>31</v>
      </c>
      <c r="E158" s="6" t="s">
        <v>31</v>
      </c>
      <c r="F158" s="6" t="s">
        <v>31</v>
      </c>
      <c r="G158" s="6" t="s">
        <v>31</v>
      </c>
      <c r="H158" s="6" t="s">
        <v>31</v>
      </c>
    </row>
    <row r="159" spans="1:8" x14ac:dyDescent="0.35">
      <c r="A159" t="s">
        <v>51</v>
      </c>
      <c r="B159" s="6" t="s">
        <v>121</v>
      </c>
      <c r="C159" s="6" t="s">
        <v>31</v>
      </c>
      <c r="D159" s="6" t="s">
        <v>31</v>
      </c>
      <c r="E159" s="6" t="s">
        <v>31</v>
      </c>
      <c r="F159" s="6" t="s">
        <v>31</v>
      </c>
      <c r="G159" s="6" t="s">
        <v>31</v>
      </c>
      <c r="H159" s="6" t="s">
        <v>31</v>
      </c>
    </row>
    <row r="160" spans="1:8" x14ac:dyDescent="0.35">
      <c r="A160" t="s">
        <v>52</v>
      </c>
      <c r="B160" s="6" t="s">
        <v>117</v>
      </c>
      <c r="C160" s="6" t="s">
        <v>83</v>
      </c>
      <c r="D160" s="6" t="s">
        <v>83</v>
      </c>
      <c r="E160" s="6" t="s">
        <v>83</v>
      </c>
      <c r="F160" s="6" t="s">
        <v>83</v>
      </c>
      <c r="G160" s="6" t="s">
        <v>83</v>
      </c>
      <c r="H160" s="6" t="s">
        <v>83</v>
      </c>
    </row>
    <row r="161" spans="1:8" x14ac:dyDescent="0.35">
      <c r="A161" t="s">
        <v>52</v>
      </c>
      <c r="B161" s="6" t="s">
        <v>118</v>
      </c>
      <c r="C161" s="6" t="s">
        <v>83</v>
      </c>
      <c r="D161" s="6" t="s">
        <v>83</v>
      </c>
      <c r="E161" s="6" t="s">
        <v>83</v>
      </c>
      <c r="F161" s="6" t="s">
        <v>83</v>
      </c>
      <c r="G161" s="6" t="s">
        <v>83</v>
      </c>
      <c r="H161" s="6" t="s">
        <v>83</v>
      </c>
    </row>
    <row r="162" spans="1:8" x14ac:dyDescent="0.35">
      <c r="A162" t="s">
        <v>52</v>
      </c>
      <c r="B162" s="6" t="s">
        <v>119</v>
      </c>
      <c r="C162" s="6" t="s">
        <v>83</v>
      </c>
      <c r="D162" s="6" t="s">
        <v>83</v>
      </c>
      <c r="E162" s="6" t="s">
        <v>83</v>
      </c>
      <c r="F162" s="6" t="s">
        <v>83</v>
      </c>
      <c r="G162" s="6" t="s">
        <v>83</v>
      </c>
      <c r="H162" s="6" t="s">
        <v>83</v>
      </c>
    </row>
    <row r="163" spans="1:8" x14ac:dyDescent="0.35">
      <c r="A163" t="s">
        <v>52</v>
      </c>
      <c r="B163" s="6" t="s">
        <v>120</v>
      </c>
      <c r="C163" s="6" t="s">
        <v>83</v>
      </c>
      <c r="D163" s="6" t="s">
        <v>83</v>
      </c>
      <c r="E163" s="6" t="s">
        <v>83</v>
      </c>
      <c r="F163" s="6" t="s">
        <v>83</v>
      </c>
      <c r="G163" s="6" t="s">
        <v>83</v>
      </c>
      <c r="H163" s="6" t="s">
        <v>83</v>
      </c>
    </row>
    <row r="164" spans="1:8" x14ac:dyDescent="0.35">
      <c r="A164" t="s">
        <v>52</v>
      </c>
      <c r="B164" s="6" t="s">
        <v>121</v>
      </c>
      <c r="C164" s="6" t="s">
        <v>83</v>
      </c>
      <c r="D164" s="6" t="s">
        <v>83</v>
      </c>
      <c r="E164" s="6" t="s">
        <v>83</v>
      </c>
      <c r="F164" s="6" t="s">
        <v>83</v>
      </c>
      <c r="G164" s="6" t="s">
        <v>83</v>
      </c>
      <c r="H164" s="6" t="s">
        <v>83</v>
      </c>
    </row>
    <row r="165" spans="1:8" x14ac:dyDescent="0.35">
      <c r="A165" t="s">
        <v>25</v>
      </c>
      <c r="B165" s="6" t="s">
        <v>117</v>
      </c>
      <c r="C165" s="6" t="s">
        <v>83</v>
      </c>
      <c r="D165" s="6" t="s">
        <v>83</v>
      </c>
      <c r="E165" s="6" t="s">
        <v>83</v>
      </c>
      <c r="F165" s="6" t="s">
        <v>83</v>
      </c>
      <c r="G165" s="6" t="s">
        <v>83</v>
      </c>
      <c r="H165" s="6" t="s">
        <v>83</v>
      </c>
    </row>
    <row r="166" spans="1:8" x14ac:dyDescent="0.35">
      <c r="A166" t="s">
        <v>25</v>
      </c>
      <c r="B166" s="6" t="s">
        <v>118</v>
      </c>
      <c r="C166" s="7">
        <v>1</v>
      </c>
      <c r="D166" s="7">
        <v>0</v>
      </c>
      <c r="E166" s="7">
        <v>0</v>
      </c>
      <c r="F166" s="7">
        <v>0</v>
      </c>
      <c r="G166" s="7">
        <v>0</v>
      </c>
      <c r="H166" s="7">
        <v>1</v>
      </c>
    </row>
    <row r="167" spans="1:8" x14ac:dyDescent="0.35">
      <c r="A167" t="s">
        <v>25</v>
      </c>
      <c r="B167" s="6" t="s">
        <v>119</v>
      </c>
      <c r="C167" s="7">
        <v>0.28000000000000003</v>
      </c>
      <c r="D167" s="7">
        <v>0.38</v>
      </c>
      <c r="E167" s="7">
        <v>0.33</v>
      </c>
      <c r="F167" s="7">
        <v>0</v>
      </c>
      <c r="G167" s="7">
        <v>0</v>
      </c>
      <c r="H167" s="7">
        <v>1</v>
      </c>
    </row>
    <row r="168" spans="1:8" x14ac:dyDescent="0.35">
      <c r="A168" t="s">
        <v>25</v>
      </c>
      <c r="B168" s="6" t="s">
        <v>120</v>
      </c>
      <c r="C168" s="7">
        <v>0.16</v>
      </c>
      <c r="D168" s="7">
        <v>0.31</v>
      </c>
      <c r="E168" s="7">
        <v>0.34</v>
      </c>
      <c r="F168" s="7">
        <v>0.19</v>
      </c>
      <c r="G168" s="7">
        <v>0</v>
      </c>
      <c r="H168" s="7">
        <v>1</v>
      </c>
    </row>
    <row r="169" spans="1:8" x14ac:dyDescent="0.35">
      <c r="A169" t="s">
        <v>25</v>
      </c>
      <c r="B169" s="6" t="s">
        <v>121</v>
      </c>
      <c r="C169" s="7">
        <v>0.05</v>
      </c>
      <c r="D169" s="7">
        <v>0.14000000000000001</v>
      </c>
      <c r="E169" s="7">
        <v>0.22</v>
      </c>
      <c r="F169" s="7">
        <v>0.26</v>
      </c>
      <c r="G169" s="7">
        <v>0.34</v>
      </c>
      <c r="H169" s="7">
        <v>1</v>
      </c>
    </row>
    <row r="170" spans="1:8" x14ac:dyDescent="0.35">
      <c r="A170" t="s">
        <v>53</v>
      </c>
      <c r="B170" s="6" t="s">
        <v>117</v>
      </c>
      <c r="C170" s="6" t="s">
        <v>83</v>
      </c>
      <c r="D170" s="6" t="s">
        <v>83</v>
      </c>
      <c r="E170" s="6" t="s">
        <v>83</v>
      </c>
      <c r="F170" s="6" t="s">
        <v>83</v>
      </c>
      <c r="G170" s="6" t="s">
        <v>83</v>
      </c>
      <c r="H170" s="6" t="s">
        <v>83</v>
      </c>
    </row>
    <row r="171" spans="1:8" x14ac:dyDescent="0.35">
      <c r="A171" t="s">
        <v>53</v>
      </c>
      <c r="B171" s="6" t="s">
        <v>118</v>
      </c>
      <c r="C171" s="6" t="s">
        <v>83</v>
      </c>
      <c r="D171" s="6" t="s">
        <v>83</v>
      </c>
      <c r="E171" s="6" t="s">
        <v>83</v>
      </c>
      <c r="F171" s="6" t="s">
        <v>83</v>
      </c>
      <c r="G171" s="6" t="s">
        <v>83</v>
      </c>
      <c r="H171" s="6" t="s">
        <v>83</v>
      </c>
    </row>
    <row r="172" spans="1:8" x14ac:dyDescent="0.35">
      <c r="A172" t="s">
        <v>53</v>
      </c>
      <c r="B172" s="6" t="s">
        <v>119</v>
      </c>
      <c r="C172" s="7">
        <v>1</v>
      </c>
      <c r="D172" s="7">
        <v>0</v>
      </c>
      <c r="E172" s="7">
        <v>0</v>
      </c>
      <c r="F172" s="7">
        <v>0</v>
      </c>
      <c r="G172" s="7">
        <v>0</v>
      </c>
      <c r="H172" s="7">
        <v>1</v>
      </c>
    </row>
    <row r="173" spans="1:8" x14ac:dyDescent="0.35">
      <c r="A173" t="s">
        <v>53</v>
      </c>
      <c r="B173" s="6" t="s">
        <v>120</v>
      </c>
      <c r="C173" s="7">
        <v>0.4</v>
      </c>
      <c r="D173" s="6" t="s">
        <v>31</v>
      </c>
      <c r="E173" s="6" t="s">
        <v>31</v>
      </c>
      <c r="F173" s="6" t="s">
        <v>31</v>
      </c>
      <c r="G173" s="7">
        <v>0</v>
      </c>
      <c r="H173" s="7">
        <v>1</v>
      </c>
    </row>
    <row r="174" spans="1:8" x14ac:dyDescent="0.35">
      <c r="A174" t="s">
        <v>53</v>
      </c>
      <c r="B174" s="6" t="s">
        <v>121</v>
      </c>
      <c r="C174" s="6" t="s">
        <v>31</v>
      </c>
      <c r="D174" s="7">
        <v>0</v>
      </c>
      <c r="E174" s="6" t="s">
        <v>31</v>
      </c>
      <c r="F174" s="7">
        <v>0.36</v>
      </c>
      <c r="G174" s="7">
        <v>0.45</v>
      </c>
      <c r="H174" s="7">
        <v>1</v>
      </c>
    </row>
    <row r="175" spans="1:8" x14ac:dyDescent="0.35">
      <c r="A175" t="s">
        <v>54</v>
      </c>
      <c r="B175" s="6" t="s">
        <v>117</v>
      </c>
      <c r="C175" s="6" t="s">
        <v>83</v>
      </c>
      <c r="D175" s="6" t="s">
        <v>83</v>
      </c>
      <c r="E175" s="6" t="s">
        <v>83</v>
      </c>
      <c r="F175" s="6" t="s">
        <v>83</v>
      </c>
      <c r="G175" s="6" t="s">
        <v>83</v>
      </c>
      <c r="H175" s="6" t="s">
        <v>83</v>
      </c>
    </row>
    <row r="176" spans="1:8" x14ac:dyDescent="0.35">
      <c r="A176" t="s">
        <v>54</v>
      </c>
      <c r="B176" s="6" t="s">
        <v>118</v>
      </c>
      <c r="C176" s="6" t="s">
        <v>83</v>
      </c>
      <c r="D176" s="6" t="s">
        <v>83</v>
      </c>
      <c r="E176" s="6" t="s">
        <v>83</v>
      </c>
      <c r="F176" s="6" t="s">
        <v>83</v>
      </c>
      <c r="G176" s="6" t="s">
        <v>83</v>
      </c>
      <c r="H176" s="6" t="s">
        <v>83</v>
      </c>
    </row>
    <row r="177" spans="1:8" x14ac:dyDescent="0.35">
      <c r="A177" t="s">
        <v>54</v>
      </c>
      <c r="B177" s="6" t="s">
        <v>119</v>
      </c>
      <c r="C177" s="7">
        <v>0.28999999999999998</v>
      </c>
      <c r="D177" s="7">
        <v>0.28999999999999998</v>
      </c>
      <c r="E177" s="7">
        <v>0.43</v>
      </c>
      <c r="F177" s="7">
        <v>0</v>
      </c>
      <c r="G177" s="7">
        <v>0</v>
      </c>
      <c r="H177" s="7">
        <v>1</v>
      </c>
    </row>
    <row r="178" spans="1:8" x14ac:dyDescent="0.35">
      <c r="A178" t="s">
        <v>54</v>
      </c>
      <c r="B178" s="6" t="s">
        <v>120</v>
      </c>
      <c r="C178" s="7">
        <v>0.08</v>
      </c>
      <c r="D178" s="7">
        <v>0.19</v>
      </c>
      <c r="E178" s="7">
        <v>0.46</v>
      </c>
      <c r="F178" s="7">
        <v>0.27</v>
      </c>
      <c r="G178" s="7">
        <v>0</v>
      </c>
      <c r="H178" s="7">
        <v>1</v>
      </c>
    </row>
    <row r="179" spans="1:8" x14ac:dyDescent="0.35">
      <c r="A179" t="s">
        <v>54</v>
      </c>
      <c r="B179" s="6" t="s">
        <v>121</v>
      </c>
      <c r="C179" s="7">
        <v>0.02</v>
      </c>
      <c r="D179" s="7">
        <v>0.1</v>
      </c>
      <c r="E179" s="7">
        <v>0.17</v>
      </c>
      <c r="F179" s="7">
        <v>0.4</v>
      </c>
      <c r="G179" s="7">
        <v>0.3</v>
      </c>
      <c r="H179" s="7">
        <v>1</v>
      </c>
    </row>
    <row r="180" spans="1:8" x14ac:dyDescent="0.35">
      <c r="A180" t="s">
        <v>55</v>
      </c>
      <c r="B180" s="6" t="s">
        <v>117</v>
      </c>
      <c r="C180" s="6" t="s">
        <v>83</v>
      </c>
      <c r="D180" s="6" t="s">
        <v>83</v>
      </c>
      <c r="E180" s="6" t="s">
        <v>83</v>
      </c>
      <c r="F180" s="6" t="s">
        <v>83</v>
      </c>
      <c r="G180" s="6" t="s">
        <v>83</v>
      </c>
      <c r="H180" s="6" t="s">
        <v>83</v>
      </c>
    </row>
    <row r="181" spans="1:8" x14ac:dyDescent="0.35">
      <c r="A181" t="s">
        <v>55</v>
      </c>
      <c r="B181" s="6" t="s">
        <v>118</v>
      </c>
      <c r="C181" s="7">
        <v>0.5</v>
      </c>
      <c r="D181" s="7">
        <v>0.5</v>
      </c>
      <c r="E181" s="7">
        <v>0</v>
      </c>
      <c r="F181" s="7">
        <v>0</v>
      </c>
      <c r="G181" s="7">
        <v>0</v>
      </c>
      <c r="H181" s="7">
        <v>1</v>
      </c>
    </row>
    <row r="182" spans="1:8" x14ac:dyDescent="0.35">
      <c r="A182" t="s">
        <v>55</v>
      </c>
      <c r="B182" s="6" t="s">
        <v>119</v>
      </c>
      <c r="C182" s="7">
        <v>0.5</v>
      </c>
      <c r="D182" s="7">
        <v>0.5</v>
      </c>
      <c r="E182" s="7">
        <v>0</v>
      </c>
      <c r="F182" s="7">
        <v>0</v>
      </c>
      <c r="G182" s="7">
        <v>0</v>
      </c>
      <c r="H182" s="7">
        <v>1</v>
      </c>
    </row>
    <row r="183" spans="1:8" x14ac:dyDescent="0.35">
      <c r="A183" t="s">
        <v>55</v>
      </c>
      <c r="B183" s="6" t="s">
        <v>120</v>
      </c>
      <c r="C183" s="6" t="s">
        <v>31</v>
      </c>
      <c r="D183" s="7">
        <v>0.31</v>
      </c>
      <c r="E183" s="7">
        <v>0.41</v>
      </c>
      <c r="F183" s="7">
        <v>0.24</v>
      </c>
      <c r="G183" s="6" t="s">
        <v>31</v>
      </c>
      <c r="H183" s="7">
        <v>1</v>
      </c>
    </row>
    <row r="184" spans="1:8" x14ac:dyDescent="0.35">
      <c r="A184" t="s">
        <v>55</v>
      </c>
      <c r="B184" s="6" t="s">
        <v>121</v>
      </c>
      <c r="C184" s="7">
        <v>0</v>
      </c>
      <c r="D184" s="7">
        <v>0.31</v>
      </c>
      <c r="E184" s="7">
        <v>0.23</v>
      </c>
      <c r="F184" s="7">
        <v>0.31</v>
      </c>
      <c r="G184" s="7">
        <v>0.15</v>
      </c>
      <c r="H184" s="7">
        <v>1</v>
      </c>
    </row>
    <row r="185" spans="1:8" x14ac:dyDescent="0.35">
      <c r="A185" t="s">
        <v>56</v>
      </c>
      <c r="B185" s="6" t="s">
        <v>117</v>
      </c>
      <c r="C185" s="6" t="s">
        <v>31</v>
      </c>
      <c r="D185" s="6" t="s">
        <v>31</v>
      </c>
      <c r="E185" s="6" t="s">
        <v>31</v>
      </c>
      <c r="F185" s="6" t="s">
        <v>31</v>
      </c>
      <c r="G185" s="6" t="s">
        <v>31</v>
      </c>
      <c r="H185" s="6" t="s">
        <v>31</v>
      </c>
    </row>
    <row r="186" spans="1:8" x14ac:dyDescent="0.35">
      <c r="A186" t="s">
        <v>56</v>
      </c>
      <c r="B186" s="6" t="s">
        <v>118</v>
      </c>
      <c r="C186" s="6" t="s">
        <v>31</v>
      </c>
      <c r="D186" s="6" t="s">
        <v>31</v>
      </c>
      <c r="E186" s="6" t="s">
        <v>31</v>
      </c>
      <c r="F186" s="6" t="s">
        <v>31</v>
      </c>
      <c r="G186" s="6" t="s">
        <v>31</v>
      </c>
      <c r="H186" s="6" t="s">
        <v>31</v>
      </c>
    </row>
    <row r="187" spans="1:8" x14ac:dyDescent="0.35">
      <c r="A187" t="s">
        <v>56</v>
      </c>
      <c r="B187" s="6" t="s">
        <v>119</v>
      </c>
      <c r="C187" s="6" t="s">
        <v>31</v>
      </c>
      <c r="D187" s="6" t="s">
        <v>31</v>
      </c>
      <c r="E187" s="6" t="s">
        <v>31</v>
      </c>
      <c r="F187" s="6" t="s">
        <v>31</v>
      </c>
      <c r="G187" s="6" t="s">
        <v>31</v>
      </c>
      <c r="H187" s="6" t="s">
        <v>31</v>
      </c>
    </row>
    <row r="188" spans="1:8" x14ac:dyDescent="0.35">
      <c r="A188" t="s">
        <v>56</v>
      </c>
      <c r="B188" s="6" t="s">
        <v>120</v>
      </c>
      <c r="C188" s="6" t="s">
        <v>31</v>
      </c>
      <c r="D188" s="6" t="s">
        <v>31</v>
      </c>
      <c r="E188" s="6" t="s">
        <v>31</v>
      </c>
      <c r="F188" s="6" t="s">
        <v>31</v>
      </c>
      <c r="G188" s="6" t="s">
        <v>31</v>
      </c>
      <c r="H188" s="6" t="s">
        <v>31</v>
      </c>
    </row>
    <row r="189" spans="1:8" x14ac:dyDescent="0.35">
      <c r="A189" t="s">
        <v>56</v>
      </c>
      <c r="B189" s="6" t="s">
        <v>121</v>
      </c>
      <c r="C189" s="6" t="s">
        <v>31</v>
      </c>
      <c r="D189" s="6" t="s">
        <v>31</v>
      </c>
      <c r="E189" s="6" t="s">
        <v>31</v>
      </c>
      <c r="F189" s="6" t="s">
        <v>31</v>
      </c>
      <c r="G189" s="6" t="s">
        <v>31</v>
      </c>
      <c r="H189" s="6" t="s">
        <v>31</v>
      </c>
    </row>
    <row r="190" spans="1:8" x14ac:dyDescent="0.35">
      <c r="A190" t="s">
        <v>85</v>
      </c>
      <c r="B190" s="6" t="s">
        <v>117</v>
      </c>
      <c r="C190" s="6" t="s">
        <v>31</v>
      </c>
      <c r="D190" s="6" t="s">
        <v>31</v>
      </c>
      <c r="E190" s="6" t="s">
        <v>31</v>
      </c>
      <c r="F190" s="6" t="s">
        <v>31</v>
      </c>
      <c r="G190" s="6" t="s">
        <v>31</v>
      </c>
      <c r="H190" s="6" t="s">
        <v>31</v>
      </c>
    </row>
    <row r="191" spans="1:8" x14ac:dyDescent="0.35">
      <c r="A191" t="s">
        <v>85</v>
      </c>
      <c r="B191" s="6" t="s">
        <v>118</v>
      </c>
      <c r="C191" s="6" t="s">
        <v>31</v>
      </c>
      <c r="D191" s="6" t="s">
        <v>31</v>
      </c>
      <c r="E191" s="6" t="s">
        <v>31</v>
      </c>
      <c r="F191" s="6" t="s">
        <v>31</v>
      </c>
      <c r="G191" s="6" t="s">
        <v>31</v>
      </c>
      <c r="H191" s="6" t="s">
        <v>31</v>
      </c>
    </row>
    <row r="192" spans="1:8" x14ac:dyDescent="0.35">
      <c r="A192" t="s">
        <v>85</v>
      </c>
      <c r="B192" s="6" t="s">
        <v>119</v>
      </c>
      <c r="C192" s="6" t="s">
        <v>31</v>
      </c>
      <c r="D192" s="6" t="s">
        <v>31</v>
      </c>
      <c r="E192" s="6" t="s">
        <v>31</v>
      </c>
      <c r="F192" s="6" t="s">
        <v>31</v>
      </c>
      <c r="G192" s="6" t="s">
        <v>31</v>
      </c>
      <c r="H192" s="6" t="s">
        <v>31</v>
      </c>
    </row>
    <row r="193" spans="1:8" x14ac:dyDescent="0.35">
      <c r="A193" t="s">
        <v>85</v>
      </c>
      <c r="B193" s="6" t="s">
        <v>120</v>
      </c>
      <c r="C193" s="6" t="s">
        <v>31</v>
      </c>
      <c r="D193" s="6" t="s">
        <v>31</v>
      </c>
      <c r="E193" s="6" t="s">
        <v>31</v>
      </c>
      <c r="F193" s="6" t="s">
        <v>31</v>
      </c>
      <c r="G193" s="6" t="s">
        <v>31</v>
      </c>
      <c r="H193" s="6" t="s">
        <v>31</v>
      </c>
    </row>
    <row r="194" spans="1:8" x14ac:dyDescent="0.35">
      <c r="A194" t="s">
        <v>85</v>
      </c>
      <c r="B194" s="6" t="s">
        <v>121</v>
      </c>
      <c r="C194" s="6" t="s">
        <v>31</v>
      </c>
      <c r="D194" s="6" t="s">
        <v>31</v>
      </c>
      <c r="E194" s="6" t="s">
        <v>31</v>
      </c>
      <c r="F194" s="6" t="s">
        <v>31</v>
      </c>
      <c r="G194" s="6" t="s">
        <v>31</v>
      </c>
      <c r="H194" s="6" t="s">
        <v>31</v>
      </c>
    </row>
    <row r="195" spans="1:8" x14ac:dyDescent="0.35">
      <c r="A195" t="s">
        <v>59</v>
      </c>
      <c r="B195" s="6" t="s">
        <v>117</v>
      </c>
      <c r="C195" s="6" t="s">
        <v>83</v>
      </c>
      <c r="D195" s="6" t="s">
        <v>83</v>
      </c>
      <c r="E195" s="6" t="s">
        <v>83</v>
      </c>
      <c r="F195" s="6" t="s">
        <v>83</v>
      </c>
      <c r="G195" s="6" t="s">
        <v>83</v>
      </c>
      <c r="H195" s="6" t="s">
        <v>83</v>
      </c>
    </row>
    <row r="196" spans="1:8" x14ac:dyDescent="0.35">
      <c r="A196" t="s">
        <v>59</v>
      </c>
      <c r="B196" s="6" t="s">
        <v>118</v>
      </c>
      <c r="C196" s="7">
        <v>0.43</v>
      </c>
      <c r="D196" s="7">
        <v>0.56999999999999995</v>
      </c>
      <c r="E196" s="7">
        <v>0</v>
      </c>
      <c r="F196" s="7">
        <v>0</v>
      </c>
      <c r="G196" s="7">
        <v>0</v>
      </c>
      <c r="H196" s="7">
        <v>1</v>
      </c>
    </row>
    <row r="197" spans="1:8" x14ac:dyDescent="0.35">
      <c r="A197" t="s">
        <v>59</v>
      </c>
      <c r="B197" s="6" t="s">
        <v>119</v>
      </c>
      <c r="C197" s="7">
        <v>0.21</v>
      </c>
      <c r="D197" s="7">
        <v>0.5</v>
      </c>
      <c r="E197" s="7">
        <v>0.28999999999999998</v>
      </c>
      <c r="F197" s="7">
        <v>0</v>
      </c>
      <c r="G197" s="7">
        <v>0</v>
      </c>
      <c r="H197" s="7">
        <v>1</v>
      </c>
    </row>
    <row r="198" spans="1:8" x14ac:dyDescent="0.35">
      <c r="A198" t="s">
        <v>59</v>
      </c>
      <c r="B198" s="6" t="s">
        <v>120</v>
      </c>
      <c r="C198" s="7">
        <v>0.19</v>
      </c>
      <c r="D198" s="7">
        <v>0.42</v>
      </c>
      <c r="E198" s="7">
        <v>0.23</v>
      </c>
      <c r="F198" s="7">
        <v>0.16</v>
      </c>
      <c r="G198" s="7">
        <v>0</v>
      </c>
      <c r="H198" s="7">
        <v>1</v>
      </c>
    </row>
    <row r="199" spans="1:8" x14ac:dyDescent="0.35">
      <c r="A199" t="s">
        <v>59</v>
      </c>
      <c r="B199" s="6" t="s">
        <v>121</v>
      </c>
      <c r="C199" s="7">
        <v>0.13</v>
      </c>
      <c r="D199" s="7">
        <v>0.4</v>
      </c>
      <c r="E199" s="7">
        <v>0.27</v>
      </c>
      <c r="F199" s="7">
        <v>0.2</v>
      </c>
      <c r="G199" s="7">
        <v>0</v>
      </c>
      <c r="H199" s="7">
        <v>1</v>
      </c>
    </row>
    <row r="200" spans="1:8" x14ac:dyDescent="0.35">
      <c r="A200" t="s">
        <v>60</v>
      </c>
      <c r="B200" s="6" t="s">
        <v>117</v>
      </c>
      <c r="C200" s="6" t="s">
        <v>83</v>
      </c>
      <c r="D200" s="6" t="s">
        <v>83</v>
      </c>
      <c r="E200" s="6" t="s">
        <v>83</v>
      </c>
      <c r="F200" s="6" t="s">
        <v>83</v>
      </c>
      <c r="G200" s="6" t="s">
        <v>83</v>
      </c>
      <c r="H200" s="6" t="s">
        <v>83</v>
      </c>
    </row>
    <row r="201" spans="1:8" x14ac:dyDescent="0.35">
      <c r="A201" t="s">
        <v>60</v>
      </c>
      <c r="B201" s="6" t="s">
        <v>118</v>
      </c>
      <c r="C201" s="6" t="s">
        <v>83</v>
      </c>
      <c r="D201" s="6" t="s">
        <v>83</v>
      </c>
      <c r="E201" s="6" t="s">
        <v>83</v>
      </c>
      <c r="F201" s="6" t="s">
        <v>83</v>
      </c>
      <c r="G201" s="6" t="s">
        <v>83</v>
      </c>
      <c r="H201" s="6" t="s">
        <v>83</v>
      </c>
    </row>
    <row r="202" spans="1:8" x14ac:dyDescent="0.35">
      <c r="A202" t="s">
        <v>60</v>
      </c>
      <c r="B202" s="6" t="s">
        <v>119</v>
      </c>
      <c r="C202" s="7">
        <v>0</v>
      </c>
      <c r="D202" s="7">
        <v>0.67</v>
      </c>
      <c r="E202" s="7">
        <v>0.33</v>
      </c>
      <c r="F202" s="7">
        <v>0</v>
      </c>
      <c r="G202" s="7">
        <v>0</v>
      </c>
      <c r="H202" s="7">
        <v>1</v>
      </c>
    </row>
    <row r="203" spans="1:8" x14ac:dyDescent="0.35">
      <c r="A203" t="s">
        <v>60</v>
      </c>
      <c r="B203" s="6" t="s">
        <v>120</v>
      </c>
      <c r="C203" s="7">
        <v>0.05</v>
      </c>
      <c r="D203" s="7">
        <v>0.28000000000000003</v>
      </c>
      <c r="E203" s="7">
        <v>0.46</v>
      </c>
      <c r="F203" s="7">
        <v>0.22</v>
      </c>
      <c r="G203" s="7">
        <v>0</v>
      </c>
      <c r="H203" s="7">
        <v>1</v>
      </c>
    </row>
    <row r="204" spans="1:8" x14ac:dyDescent="0.35">
      <c r="A204" t="s">
        <v>60</v>
      </c>
      <c r="B204" s="6" t="s">
        <v>121</v>
      </c>
      <c r="C204" s="7">
        <v>0.02</v>
      </c>
      <c r="D204" s="7">
        <v>0.08</v>
      </c>
      <c r="E204" s="7">
        <v>0.27</v>
      </c>
      <c r="F204" s="7">
        <v>0.4</v>
      </c>
      <c r="G204" s="7">
        <v>0.23</v>
      </c>
      <c r="H204" s="7">
        <v>1</v>
      </c>
    </row>
    <row r="205" spans="1:8" x14ac:dyDescent="0.35">
      <c r="A205" t="s">
        <v>86</v>
      </c>
      <c r="B205" s="6" t="s">
        <v>117</v>
      </c>
      <c r="C205" s="6" t="s">
        <v>31</v>
      </c>
      <c r="D205" s="6" t="s">
        <v>31</v>
      </c>
      <c r="E205" s="6" t="s">
        <v>31</v>
      </c>
      <c r="F205" s="6" t="s">
        <v>31</v>
      </c>
      <c r="G205" s="6" t="s">
        <v>31</v>
      </c>
      <c r="H205" s="6" t="s">
        <v>31</v>
      </c>
    </row>
    <row r="206" spans="1:8" x14ac:dyDescent="0.35">
      <c r="A206" t="s">
        <v>86</v>
      </c>
      <c r="B206" s="6" t="s">
        <v>118</v>
      </c>
      <c r="C206" s="6" t="s">
        <v>31</v>
      </c>
      <c r="D206" s="6" t="s">
        <v>31</v>
      </c>
      <c r="E206" s="6" t="s">
        <v>31</v>
      </c>
      <c r="F206" s="6" t="s">
        <v>31</v>
      </c>
      <c r="G206" s="6" t="s">
        <v>31</v>
      </c>
      <c r="H206" s="6" t="s">
        <v>31</v>
      </c>
    </row>
    <row r="207" spans="1:8" x14ac:dyDescent="0.35">
      <c r="A207" t="s">
        <v>86</v>
      </c>
      <c r="B207" s="6" t="s">
        <v>119</v>
      </c>
      <c r="C207" s="6" t="s">
        <v>31</v>
      </c>
      <c r="D207" s="6" t="s">
        <v>31</v>
      </c>
      <c r="E207" s="6" t="s">
        <v>31</v>
      </c>
      <c r="F207" s="6" t="s">
        <v>31</v>
      </c>
      <c r="G207" s="6" t="s">
        <v>31</v>
      </c>
      <c r="H207" s="6" t="s">
        <v>31</v>
      </c>
    </row>
    <row r="208" spans="1:8" x14ac:dyDescent="0.35">
      <c r="A208" t="s">
        <v>86</v>
      </c>
      <c r="B208" s="6" t="s">
        <v>120</v>
      </c>
      <c r="C208" s="6" t="s">
        <v>31</v>
      </c>
      <c r="D208" s="6" t="s">
        <v>31</v>
      </c>
      <c r="E208" s="6" t="s">
        <v>31</v>
      </c>
      <c r="F208" s="6" t="s">
        <v>31</v>
      </c>
      <c r="G208" s="6" t="s">
        <v>31</v>
      </c>
      <c r="H208" s="6" t="s">
        <v>31</v>
      </c>
    </row>
    <row r="209" spans="1:8" x14ac:dyDescent="0.35">
      <c r="A209" t="s">
        <v>86</v>
      </c>
      <c r="B209" s="6" t="s">
        <v>121</v>
      </c>
      <c r="C209" s="6" t="s">
        <v>31</v>
      </c>
      <c r="D209" s="6" t="s">
        <v>31</v>
      </c>
      <c r="E209" s="6" t="s">
        <v>31</v>
      </c>
      <c r="F209" s="6" t="s">
        <v>31</v>
      </c>
      <c r="G209" s="6" t="s">
        <v>31</v>
      </c>
      <c r="H209" s="6" t="s">
        <v>31</v>
      </c>
    </row>
    <row r="210" spans="1:8" x14ac:dyDescent="0.35">
      <c r="A210" t="s">
        <v>61</v>
      </c>
      <c r="B210" s="6" t="s">
        <v>117</v>
      </c>
      <c r="C210" s="6" t="s">
        <v>83</v>
      </c>
      <c r="D210" s="6" t="s">
        <v>83</v>
      </c>
      <c r="E210" s="6" t="s">
        <v>83</v>
      </c>
      <c r="F210" s="6" t="s">
        <v>83</v>
      </c>
      <c r="G210" s="6" t="s">
        <v>83</v>
      </c>
      <c r="H210" s="6" t="s">
        <v>83</v>
      </c>
    </row>
    <row r="211" spans="1:8" x14ac:dyDescent="0.35">
      <c r="A211" t="s">
        <v>61</v>
      </c>
      <c r="B211" s="6" t="s">
        <v>118</v>
      </c>
      <c r="C211" s="7">
        <v>1</v>
      </c>
      <c r="D211" s="7">
        <v>0</v>
      </c>
      <c r="E211" s="7">
        <v>0</v>
      </c>
      <c r="F211" s="7">
        <v>0</v>
      </c>
      <c r="G211" s="7">
        <v>0</v>
      </c>
      <c r="H211" s="7">
        <v>1</v>
      </c>
    </row>
    <row r="212" spans="1:8" x14ac:dyDescent="0.35">
      <c r="A212" t="s">
        <v>61</v>
      </c>
      <c r="B212" s="6" t="s">
        <v>119</v>
      </c>
      <c r="C212" s="7">
        <v>0.33</v>
      </c>
      <c r="D212" s="7">
        <v>0.5</v>
      </c>
      <c r="E212" s="7">
        <v>0.17</v>
      </c>
      <c r="F212" s="7">
        <v>0</v>
      </c>
      <c r="G212" s="7">
        <v>0</v>
      </c>
      <c r="H212" s="7">
        <v>1</v>
      </c>
    </row>
    <row r="213" spans="1:8" x14ac:dyDescent="0.35">
      <c r="A213" t="s">
        <v>61</v>
      </c>
      <c r="B213" s="6" t="s">
        <v>120</v>
      </c>
      <c r="C213" s="7">
        <v>0.27</v>
      </c>
      <c r="D213" s="7">
        <v>0.45</v>
      </c>
      <c r="E213" s="7">
        <v>0.27</v>
      </c>
      <c r="F213" s="7">
        <v>0</v>
      </c>
      <c r="G213" s="7">
        <v>0</v>
      </c>
      <c r="H213" s="7">
        <v>1</v>
      </c>
    </row>
    <row r="214" spans="1:8" x14ac:dyDescent="0.35">
      <c r="A214" t="s">
        <v>61</v>
      </c>
      <c r="B214" s="6" t="s">
        <v>121</v>
      </c>
      <c r="C214" s="7">
        <v>0</v>
      </c>
      <c r="D214" s="7">
        <v>0.25</v>
      </c>
      <c r="E214" s="7">
        <v>0.5</v>
      </c>
      <c r="F214" s="7">
        <v>0.25</v>
      </c>
      <c r="G214" s="7">
        <v>0</v>
      </c>
      <c r="H214" s="7">
        <v>1</v>
      </c>
    </row>
    <row r="215" spans="1:8" x14ac:dyDescent="0.35">
      <c r="A215" t="s">
        <v>62</v>
      </c>
      <c r="B215" s="6" t="s">
        <v>117</v>
      </c>
      <c r="C215" s="6" t="s">
        <v>31</v>
      </c>
      <c r="D215" s="6" t="s">
        <v>31</v>
      </c>
      <c r="E215" s="6" t="s">
        <v>31</v>
      </c>
      <c r="F215" s="6" t="s">
        <v>31</v>
      </c>
      <c r="G215" s="6" t="s">
        <v>31</v>
      </c>
      <c r="H215" s="6" t="s">
        <v>31</v>
      </c>
    </row>
    <row r="216" spans="1:8" x14ac:dyDescent="0.35">
      <c r="A216" t="s">
        <v>62</v>
      </c>
      <c r="B216" s="6" t="s">
        <v>118</v>
      </c>
      <c r="C216" s="6" t="s">
        <v>31</v>
      </c>
      <c r="D216" s="6" t="s">
        <v>31</v>
      </c>
      <c r="E216" s="6" t="s">
        <v>31</v>
      </c>
      <c r="F216" s="6" t="s">
        <v>31</v>
      </c>
      <c r="G216" s="6" t="s">
        <v>31</v>
      </c>
      <c r="H216" s="6" t="s">
        <v>31</v>
      </c>
    </row>
    <row r="217" spans="1:8" x14ac:dyDescent="0.35">
      <c r="A217" t="s">
        <v>62</v>
      </c>
      <c r="B217" s="6" t="s">
        <v>119</v>
      </c>
      <c r="C217" s="6" t="s">
        <v>31</v>
      </c>
      <c r="D217" s="6" t="s">
        <v>31</v>
      </c>
      <c r="E217" s="6" t="s">
        <v>31</v>
      </c>
      <c r="F217" s="6" t="s">
        <v>31</v>
      </c>
      <c r="G217" s="6" t="s">
        <v>31</v>
      </c>
      <c r="H217" s="6" t="s">
        <v>31</v>
      </c>
    </row>
    <row r="218" spans="1:8" x14ac:dyDescent="0.35">
      <c r="A218" t="s">
        <v>62</v>
      </c>
      <c r="B218" s="6" t="s">
        <v>120</v>
      </c>
      <c r="C218" s="6" t="s">
        <v>31</v>
      </c>
      <c r="D218" s="6" t="s">
        <v>31</v>
      </c>
      <c r="E218" s="6" t="s">
        <v>31</v>
      </c>
      <c r="F218" s="6" t="s">
        <v>31</v>
      </c>
      <c r="G218" s="6" t="s">
        <v>31</v>
      </c>
      <c r="H218" s="6" t="s">
        <v>31</v>
      </c>
    </row>
    <row r="219" spans="1:8" x14ac:dyDescent="0.35">
      <c r="A219" t="s">
        <v>62</v>
      </c>
      <c r="B219" s="6" t="s">
        <v>121</v>
      </c>
      <c r="C219" s="6" t="s">
        <v>31</v>
      </c>
      <c r="D219" s="6" t="s">
        <v>31</v>
      </c>
      <c r="E219" s="6" t="s">
        <v>31</v>
      </c>
      <c r="F219" s="6" t="s">
        <v>31</v>
      </c>
      <c r="G219" s="6" t="s">
        <v>31</v>
      </c>
      <c r="H219" s="6" t="s">
        <v>31</v>
      </c>
    </row>
    <row r="220" spans="1:8" x14ac:dyDescent="0.35">
      <c r="A220" t="s">
        <v>63</v>
      </c>
      <c r="B220" s="6" t="s">
        <v>117</v>
      </c>
      <c r="C220" s="6" t="s">
        <v>31</v>
      </c>
      <c r="D220" s="6" t="s">
        <v>31</v>
      </c>
      <c r="E220" s="6" t="s">
        <v>31</v>
      </c>
      <c r="F220" s="6" t="s">
        <v>31</v>
      </c>
      <c r="G220" s="6" t="s">
        <v>31</v>
      </c>
      <c r="H220" s="6" t="s">
        <v>31</v>
      </c>
    </row>
    <row r="221" spans="1:8" x14ac:dyDescent="0.35">
      <c r="A221" t="s">
        <v>63</v>
      </c>
      <c r="B221" s="6" t="s">
        <v>118</v>
      </c>
      <c r="C221" s="6" t="s">
        <v>31</v>
      </c>
      <c r="D221" s="6" t="s">
        <v>31</v>
      </c>
      <c r="E221" s="6" t="s">
        <v>31</v>
      </c>
      <c r="F221" s="6" t="s">
        <v>31</v>
      </c>
      <c r="G221" s="6" t="s">
        <v>31</v>
      </c>
      <c r="H221" s="6" t="s">
        <v>31</v>
      </c>
    </row>
    <row r="222" spans="1:8" x14ac:dyDescent="0.35">
      <c r="A222" t="s">
        <v>63</v>
      </c>
      <c r="B222" s="6" t="s">
        <v>119</v>
      </c>
      <c r="C222" s="6" t="s">
        <v>31</v>
      </c>
      <c r="D222" s="6" t="s">
        <v>31</v>
      </c>
      <c r="E222" s="6" t="s">
        <v>31</v>
      </c>
      <c r="F222" s="6" t="s">
        <v>31</v>
      </c>
      <c r="G222" s="6" t="s">
        <v>31</v>
      </c>
      <c r="H222" s="6" t="s">
        <v>31</v>
      </c>
    </row>
    <row r="223" spans="1:8" x14ac:dyDescent="0.35">
      <c r="A223" t="s">
        <v>63</v>
      </c>
      <c r="B223" s="6" t="s">
        <v>120</v>
      </c>
      <c r="C223" s="6" t="s">
        <v>31</v>
      </c>
      <c r="D223" s="6" t="s">
        <v>31</v>
      </c>
      <c r="E223" s="6" t="s">
        <v>31</v>
      </c>
      <c r="F223" s="6" t="s">
        <v>31</v>
      </c>
      <c r="G223" s="6" t="s">
        <v>31</v>
      </c>
      <c r="H223" s="6" t="s">
        <v>31</v>
      </c>
    </row>
    <row r="224" spans="1:8" x14ac:dyDescent="0.35">
      <c r="A224" t="s">
        <v>63</v>
      </c>
      <c r="B224" s="6" t="s">
        <v>121</v>
      </c>
      <c r="C224" s="6" t="s">
        <v>31</v>
      </c>
      <c r="D224" s="6" t="s">
        <v>31</v>
      </c>
      <c r="E224" s="6" t="s">
        <v>31</v>
      </c>
      <c r="F224" s="6" t="s">
        <v>31</v>
      </c>
      <c r="G224" s="6" t="s">
        <v>31</v>
      </c>
      <c r="H224" s="6" t="s">
        <v>31</v>
      </c>
    </row>
    <row r="225" spans="1:8" x14ac:dyDescent="0.35">
      <c r="A225" t="s">
        <v>64</v>
      </c>
      <c r="B225" s="6" t="s">
        <v>117</v>
      </c>
      <c r="C225" s="7">
        <v>1</v>
      </c>
      <c r="D225" s="7">
        <v>0</v>
      </c>
      <c r="E225" s="7">
        <v>0</v>
      </c>
      <c r="F225" s="7">
        <v>0</v>
      </c>
      <c r="G225" s="7">
        <v>0</v>
      </c>
      <c r="H225" s="7">
        <v>1</v>
      </c>
    </row>
    <row r="226" spans="1:8" x14ac:dyDescent="0.35">
      <c r="A226" t="s">
        <v>64</v>
      </c>
      <c r="B226" s="6" t="s">
        <v>118</v>
      </c>
      <c r="C226" s="7">
        <v>0.75</v>
      </c>
      <c r="D226" s="7">
        <v>0.25</v>
      </c>
      <c r="E226" s="7">
        <v>0</v>
      </c>
      <c r="F226" s="7">
        <v>0</v>
      </c>
      <c r="G226" s="7">
        <v>0</v>
      </c>
      <c r="H226" s="7">
        <v>1</v>
      </c>
    </row>
    <row r="227" spans="1:8" x14ac:dyDescent="0.35">
      <c r="A227" t="s">
        <v>64</v>
      </c>
      <c r="B227" s="6" t="s">
        <v>119</v>
      </c>
      <c r="C227" s="7">
        <v>0.36</v>
      </c>
      <c r="D227" s="7">
        <v>0.36</v>
      </c>
      <c r="E227" s="7">
        <v>0.27</v>
      </c>
      <c r="F227" s="7">
        <v>0</v>
      </c>
      <c r="G227" s="7">
        <v>0</v>
      </c>
      <c r="H227" s="7">
        <v>1</v>
      </c>
    </row>
    <row r="228" spans="1:8" x14ac:dyDescent="0.35">
      <c r="A228" t="s">
        <v>64</v>
      </c>
      <c r="B228" s="6" t="s">
        <v>120</v>
      </c>
      <c r="C228" s="7">
        <v>0.28000000000000003</v>
      </c>
      <c r="D228" s="7">
        <v>0.32</v>
      </c>
      <c r="E228" s="7">
        <v>0.28000000000000003</v>
      </c>
      <c r="F228" s="7">
        <v>0.12</v>
      </c>
      <c r="G228" s="7">
        <v>0</v>
      </c>
      <c r="H228" s="7">
        <v>1</v>
      </c>
    </row>
    <row r="229" spans="1:8" x14ac:dyDescent="0.35">
      <c r="A229" t="s">
        <v>64</v>
      </c>
      <c r="B229" s="6" t="s">
        <v>121</v>
      </c>
      <c r="C229" s="7">
        <v>0.26</v>
      </c>
      <c r="D229" s="7">
        <v>0.26</v>
      </c>
      <c r="E229" s="7">
        <v>0.11</v>
      </c>
      <c r="F229" s="7">
        <v>0.21</v>
      </c>
      <c r="G229" s="7">
        <v>0.16</v>
      </c>
      <c r="H229" s="7">
        <v>1</v>
      </c>
    </row>
    <row r="230" spans="1:8" x14ac:dyDescent="0.35">
      <c r="A230" t="s">
        <v>87</v>
      </c>
      <c r="B230" s="6" t="s">
        <v>117</v>
      </c>
      <c r="C230" s="6" t="s">
        <v>31</v>
      </c>
      <c r="D230" s="6" t="s">
        <v>31</v>
      </c>
      <c r="E230" s="6" t="s">
        <v>31</v>
      </c>
      <c r="F230" s="6" t="s">
        <v>31</v>
      </c>
      <c r="G230" s="6" t="s">
        <v>31</v>
      </c>
      <c r="H230" s="6" t="s">
        <v>31</v>
      </c>
    </row>
    <row r="231" spans="1:8" x14ac:dyDescent="0.35">
      <c r="A231" t="s">
        <v>87</v>
      </c>
      <c r="B231" s="6" t="s">
        <v>118</v>
      </c>
      <c r="C231" s="6" t="s">
        <v>31</v>
      </c>
      <c r="D231" s="6" t="s">
        <v>31</v>
      </c>
      <c r="E231" s="6" t="s">
        <v>31</v>
      </c>
      <c r="F231" s="6" t="s">
        <v>31</v>
      </c>
      <c r="G231" s="6" t="s">
        <v>31</v>
      </c>
      <c r="H231" s="6" t="s">
        <v>31</v>
      </c>
    </row>
    <row r="232" spans="1:8" x14ac:dyDescent="0.35">
      <c r="A232" t="s">
        <v>87</v>
      </c>
      <c r="B232" s="6" t="s">
        <v>119</v>
      </c>
      <c r="C232" s="6" t="s">
        <v>31</v>
      </c>
      <c r="D232" s="6" t="s">
        <v>31</v>
      </c>
      <c r="E232" s="6" t="s">
        <v>31</v>
      </c>
      <c r="F232" s="6" t="s">
        <v>31</v>
      </c>
      <c r="G232" s="6" t="s">
        <v>31</v>
      </c>
      <c r="H232" s="6" t="s">
        <v>31</v>
      </c>
    </row>
    <row r="233" spans="1:8" x14ac:dyDescent="0.35">
      <c r="A233" t="s">
        <v>87</v>
      </c>
      <c r="B233" s="6" t="s">
        <v>120</v>
      </c>
      <c r="C233" s="6" t="s">
        <v>31</v>
      </c>
      <c r="D233" s="6" t="s">
        <v>31</v>
      </c>
      <c r="E233" s="6" t="s">
        <v>31</v>
      </c>
      <c r="F233" s="6" t="s">
        <v>31</v>
      </c>
      <c r="G233" s="6" t="s">
        <v>31</v>
      </c>
      <c r="H233" s="6" t="s">
        <v>31</v>
      </c>
    </row>
    <row r="234" spans="1:8" x14ac:dyDescent="0.35">
      <c r="A234" t="s">
        <v>87</v>
      </c>
      <c r="B234" s="6" t="s">
        <v>121</v>
      </c>
      <c r="C234" s="6" t="s">
        <v>31</v>
      </c>
      <c r="D234" s="6" t="s">
        <v>31</v>
      </c>
      <c r="E234" s="6" t="s">
        <v>31</v>
      </c>
      <c r="F234" s="6" t="s">
        <v>31</v>
      </c>
      <c r="G234" s="6" t="s">
        <v>31</v>
      </c>
      <c r="H234" s="6" t="s">
        <v>31</v>
      </c>
    </row>
    <row r="235" spans="1:8" x14ac:dyDescent="0.35">
      <c r="A235" t="s">
        <v>65</v>
      </c>
      <c r="B235" s="6" t="s">
        <v>117</v>
      </c>
      <c r="C235" s="6" t="s">
        <v>83</v>
      </c>
      <c r="D235" s="6" t="s">
        <v>83</v>
      </c>
      <c r="E235" s="6" t="s">
        <v>83</v>
      </c>
      <c r="F235" s="6" t="s">
        <v>83</v>
      </c>
      <c r="G235" s="6" t="s">
        <v>83</v>
      </c>
      <c r="H235" s="6" t="s">
        <v>83</v>
      </c>
    </row>
    <row r="236" spans="1:8" x14ac:dyDescent="0.35">
      <c r="A236" t="s">
        <v>65</v>
      </c>
      <c r="B236" s="6" t="s">
        <v>118</v>
      </c>
      <c r="C236" s="6" t="s">
        <v>83</v>
      </c>
      <c r="D236" s="6" t="s">
        <v>83</v>
      </c>
      <c r="E236" s="6" t="s">
        <v>83</v>
      </c>
      <c r="F236" s="6" t="s">
        <v>83</v>
      </c>
      <c r="G236" s="6" t="s">
        <v>83</v>
      </c>
      <c r="H236" s="6" t="s">
        <v>83</v>
      </c>
    </row>
    <row r="237" spans="1:8" x14ac:dyDescent="0.35">
      <c r="A237" t="s">
        <v>65</v>
      </c>
      <c r="B237" s="6" t="s">
        <v>119</v>
      </c>
      <c r="C237" s="7">
        <v>1</v>
      </c>
      <c r="D237" s="7">
        <v>0</v>
      </c>
      <c r="E237" s="7">
        <v>0</v>
      </c>
      <c r="F237" s="7">
        <v>0</v>
      </c>
      <c r="G237" s="7">
        <v>0</v>
      </c>
      <c r="H237" s="7">
        <v>1</v>
      </c>
    </row>
    <row r="238" spans="1:8" x14ac:dyDescent="0.35">
      <c r="A238" t="s">
        <v>65</v>
      </c>
      <c r="B238" s="6" t="s">
        <v>120</v>
      </c>
      <c r="C238" s="7">
        <v>0</v>
      </c>
      <c r="D238" s="7">
        <v>0</v>
      </c>
      <c r="E238" s="7">
        <v>0.6</v>
      </c>
      <c r="F238" s="7">
        <v>0.4</v>
      </c>
      <c r="G238" s="7">
        <v>0</v>
      </c>
      <c r="H238" s="7">
        <v>1</v>
      </c>
    </row>
    <row r="239" spans="1:8" x14ac:dyDescent="0.35">
      <c r="A239" t="s">
        <v>65</v>
      </c>
      <c r="B239" s="6" t="s">
        <v>121</v>
      </c>
      <c r="C239" s="7">
        <v>0.23</v>
      </c>
      <c r="D239" s="6" t="s">
        <v>31</v>
      </c>
      <c r="E239" s="7">
        <v>0.27</v>
      </c>
      <c r="F239" s="6" t="s">
        <v>31</v>
      </c>
      <c r="G239" s="7">
        <v>0.23</v>
      </c>
      <c r="H239" s="7">
        <v>1</v>
      </c>
    </row>
    <row r="240" spans="1:8" x14ac:dyDescent="0.35">
      <c r="A240" t="s">
        <v>88</v>
      </c>
      <c r="B240" s="6" t="s">
        <v>117</v>
      </c>
      <c r="C240" s="6" t="s">
        <v>31</v>
      </c>
      <c r="D240" s="6" t="s">
        <v>31</v>
      </c>
      <c r="E240" s="6" t="s">
        <v>31</v>
      </c>
      <c r="F240" s="6" t="s">
        <v>31</v>
      </c>
      <c r="G240" s="6" t="s">
        <v>31</v>
      </c>
      <c r="H240" s="6" t="s">
        <v>31</v>
      </c>
    </row>
    <row r="241" spans="1:8" x14ac:dyDescent="0.35">
      <c r="A241" t="s">
        <v>88</v>
      </c>
      <c r="B241" s="6" t="s">
        <v>118</v>
      </c>
      <c r="C241" s="6" t="s">
        <v>31</v>
      </c>
      <c r="D241" s="6" t="s">
        <v>31</v>
      </c>
      <c r="E241" s="6" t="s">
        <v>31</v>
      </c>
      <c r="F241" s="6" t="s">
        <v>31</v>
      </c>
      <c r="G241" s="6" t="s">
        <v>31</v>
      </c>
      <c r="H241" s="6" t="s">
        <v>31</v>
      </c>
    </row>
    <row r="242" spans="1:8" x14ac:dyDescent="0.35">
      <c r="A242" t="s">
        <v>88</v>
      </c>
      <c r="B242" s="6" t="s">
        <v>119</v>
      </c>
      <c r="C242" s="6" t="s">
        <v>31</v>
      </c>
      <c r="D242" s="6" t="s">
        <v>31</v>
      </c>
      <c r="E242" s="6" t="s">
        <v>31</v>
      </c>
      <c r="F242" s="6" t="s">
        <v>31</v>
      </c>
      <c r="G242" s="6" t="s">
        <v>31</v>
      </c>
      <c r="H242" s="6" t="s">
        <v>31</v>
      </c>
    </row>
    <row r="243" spans="1:8" x14ac:dyDescent="0.35">
      <c r="A243" t="s">
        <v>88</v>
      </c>
      <c r="B243" s="6" t="s">
        <v>120</v>
      </c>
      <c r="C243" s="6" t="s">
        <v>31</v>
      </c>
      <c r="D243" s="6" t="s">
        <v>31</v>
      </c>
      <c r="E243" s="6" t="s">
        <v>31</v>
      </c>
      <c r="F243" s="6" t="s">
        <v>31</v>
      </c>
      <c r="G243" s="6" t="s">
        <v>31</v>
      </c>
      <c r="H243" s="6" t="s">
        <v>31</v>
      </c>
    </row>
    <row r="244" spans="1:8" x14ac:dyDescent="0.35">
      <c r="A244" t="s">
        <v>88</v>
      </c>
      <c r="B244" s="6" t="s">
        <v>121</v>
      </c>
      <c r="C244" s="6" t="s">
        <v>31</v>
      </c>
      <c r="D244" s="6" t="s">
        <v>31</v>
      </c>
      <c r="E244" s="6" t="s">
        <v>31</v>
      </c>
      <c r="F244" s="6" t="s">
        <v>31</v>
      </c>
      <c r="G244" s="6" t="s">
        <v>31</v>
      </c>
      <c r="H244" s="6" t="s">
        <v>31</v>
      </c>
    </row>
    <row r="245" spans="1:8" x14ac:dyDescent="0.35">
      <c r="A245" t="s">
        <v>67</v>
      </c>
      <c r="B245" s="6" t="s">
        <v>117</v>
      </c>
      <c r="C245" s="6" t="s">
        <v>83</v>
      </c>
      <c r="D245" s="6" t="s">
        <v>83</v>
      </c>
      <c r="E245" s="6" t="s">
        <v>83</v>
      </c>
      <c r="F245" s="6" t="s">
        <v>83</v>
      </c>
      <c r="G245" s="6" t="s">
        <v>83</v>
      </c>
      <c r="H245" s="6" t="s">
        <v>83</v>
      </c>
    </row>
    <row r="246" spans="1:8" x14ac:dyDescent="0.35">
      <c r="A246" t="s">
        <v>67</v>
      </c>
      <c r="B246" s="6" t="s">
        <v>118</v>
      </c>
      <c r="C246" s="6" t="s">
        <v>83</v>
      </c>
      <c r="D246" s="6" t="s">
        <v>83</v>
      </c>
      <c r="E246" s="6" t="s">
        <v>83</v>
      </c>
      <c r="F246" s="6" t="s">
        <v>83</v>
      </c>
      <c r="G246" s="6" t="s">
        <v>83</v>
      </c>
      <c r="H246" s="6" t="s">
        <v>83</v>
      </c>
    </row>
    <row r="247" spans="1:8" x14ac:dyDescent="0.35">
      <c r="A247" t="s">
        <v>67</v>
      </c>
      <c r="B247" s="6" t="s">
        <v>119</v>
      </c>
      <c r="C247" s="7">
        <v>0.5</v>
      </c>
      <c r="D247" s="7">
        <v>0</v>
      </c>
      <c r="E247" s="7">
        <v>0.5</v>
      </c>
      <c r="F247" s="7">
        <v>0</v>
      </c>
      <c r="G247" s="7">
        <v>0</v>
      </c>
      <c r="H247" s="7">
        <v>1</v>
      </c>
    </row>
    <row r="248" spans="1:8" x14ac:dyDescent="0.35">
      <c r="A248" t="s">
        <v>67</v>
      </c>
      <c r="B248" s="6" t="s">
        <v>120</v>
      </c>
      <c r="C248" s="7">
        <v>0.19</v>
      </c>
      <c r="D248" s="7">
        <v>0.13</v>
      </c>
      <c r="E248" s="7">
        <v>0.53</v>
      </c>
      <c r="F248" s="7">
        <v>0.16</v>
      </c>
      <c r="G248" s="7">
        <v>0</v>
      </c>
      <c r="H248" s="7">
        <v>1</v>
      </c>
    </row>
    <row r="249" spans="1:8" x14ac:dyDescent="0.35">
      <c r="A249" t="s">
        <v>67</v>
      </c>
      <c r="B249" s="6" t="s">
        <v>121</v>
      </c>
      <c r="C249" s="7">
        <v>0.09</v>
      </c>
      <c r="D249" s="7">
        <v>0.14000000000000001</v>
      </c>
      <c r="E249" s="7">
        <v>0.23</v>
      </c>
      <c r="F249" s="7">
        <v>0.23</v>
      </c>
      <c r="G249" s="7">
        <v>0.32</v>
      </c>
      <c r="H249" s="7">
        <v>1</v>
      </c>
    </row>
    <row r="250" spans="1:8" x14ac:dyDescent="0.35">
      <c r="A250" t="s">
        <v>68</v>
      </c>
      <c r="B250" s="6" t="s">
        <v>117</v>
      </c>
      <c r="C250" s="6" t="s">
        <v>83</v>
      </c>
      <c r="D250" s="6" t="s">
        <v>83</v>
      </c>
      <c r="E250" s="6" t="s">
        <v>83</v>
      </c>
      <c r="F250" s="6" t="s">
        <v>83</v>
      </c>
      <c r="G250" s="6" t="s">
        <v>83</v>
      </c>
      <c r="H250" s="6" t="s">
        <v>83</v>
      </c>
    </row>
    <row r="251" spans="1:8" x14ac:dyDescent="0.35">
      <c r="A251" t="s">
        <v>68</v>
      </c>
      <c r="B251" s="6" t="s">
        <v>118</v>
      </c>
      <c r="C251" s="6" t="s">
        <v>83</v>
      </c>
      <c r="D251" s="6" t="s">
        <v>83</v>
      </c>
      <c r="E251" s="6" t="s">
        <v>83</v>
      </c>
      <c r="F251" s="6" t="s">
        <v>83</v>
      </c>
      <c r="G251" s="6" t="s">
        <v>83</v>
      </c>
      <c r="H251" s="6" t="s">
        <v>83</v>
      </c>
    </row>
    <row r="252" spans="1:8" x14ac:dyDescent="0.35">
      <c r="A252" t="s">
        <v>68</v>
      </c>
      <c r="B252" s="6" t="s">
        <v>119</v>
      </c>
      <c r="C252" s="6" t="s">
        <v>83</v>
      </c>
      <c r="D252" s="6" t="s">
        <v>83</v>
      </c>
      <c r="E252" s="6" t="s">
        <v>83</v>
      </c>
      <c r="F252" s="6" t="s">
        <v>83</v>
      </c>
      <c r="G252" s="6" t="s">
        <v>83</v>
      </c>
      <c r="H252" s="6" t="s">
        <v>83</v>
      </c>
    </row>
    <row r="253" spans="1:8" x14ac:dyDescent="0.35">
      <c r="A253" t="s">
        <v>68</v>
      </c>
      <c r="B253" s="6" t="s">
        <v>120</v>
      </c>
      <c r="C253" s="6" t="s">
        <v>83</v>
      </c>
      <c r="D253" s="6" t="s">
        <v>83</v>
      </c>
      <c r="E253" s="6" t="s">
        <v>83</v>
      </c>
      <c r="F253" s="6" t="s">
        <v>83</v>
      </c>
      <c r="G253" s="6" t="s">
        <v>83</v>
      </c>
      <c r="H253" s="6" t="s">
        <v>83</v>
      </c>
    </row>
    <row r="254" spans="1:8" x14ac:dyDescent="0.35">
      <c r="A254" t="s">
        <v>68</v>
      </c>
      <c r="B254" s="6" t="s">
        <v>121</v>
      </c>
      <c r="C254" s="6" t="s">
        <v>83</v>
      </c>
      <c r="D254" s="6" t="s">
        <v>83</v>
      </c>
      <c r="E254" s="6" t="s">
        <v>83</v>
      </c>
      <c r="F254" s="6" t="s">
        <v>83</v>
      </c>
      <c r="G254" s="6" t="s">
        <v>83</v>
      </c>
      <c r="H254" s="6" t="s">
        <v>83</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44"/>
  <sheetViews>
    <sheetView workbookViewId="0"/>
  </sheetViews>
  <sheetFormatPr defaultColWidth="11.07421875" defaultRowHeight="15.5" x14ac:dyDescent="0.35"/>
  <cols>
    <col min="1" max="2" width="43.69140625" customWidth="1"/>
    <col min="3" max="3" width="22.69140625" customWidth="1"/>
    <col min="4" max="7" width="20.69140625" customWidth="1"/>
    <col min="8" max="8" width="21.69140625" customWidth="1"/>
    <col min="9" max="9" width="10.69140625" customWidth="1"/>
  </cols>
  <sheetData>
    <row r="1" spans="1:9" ht="30" customHeight="1" x14ac:dyDescent="0.35">
      <c r="A1" s="1" t="s">
        <v>194</v>
      </c>
    </row>
    <row r="2" spans="1:9" x14ac:dyDescent="0.35">
      <c r="A2" t="s">
        <v>133</v>
      </c>
    </row>
    <row r="3" spans="1:9" x14ac:dyDescent="0.35">
      <c r="A3" t="s">
        <v>135</v>
      </c>
    </row>
    <row r="4" spans="1:9" x14ac:dyDescent="0.35">
      <c r="A4" s="4" t="s">
        <v>7</v>
      </c>
      <c r="B4" s="4" t="s">
        <v>89</v>
      </c>
      <c r="C4" s="4" t="s">
        <v>116</v>
      </c>
      <c r="D4" s="4" t="s">
        <v>122</v>
      </c>
      <c r="E4" s="4" t="s">
        <v>123</v>
      </c>
      <c r="F4" s="4" t="s">
        <v>124</v>
      </c>
      <c r="G4" s="4" t="s">
        <v>125</v>
      </c>
      <c r="H4" s="4" t="s">
        <v>126</v>
      </c>
      <c r="I4" s="4" t="s">
        <v>115</v>
      </c>
    </row>
    <row r="5" spans="1:9" x14ac:dyDescent="0.35">
      <c r="A5" t="s">
        <v>79</v>
      </c>
      <c r="B5" t="s">
        <v>79</v>
      </c>
      <c r="C5" s="6" t="s">
        <v>117</v>
      </c>
      <c r="D5" s="7">
        <v>0.75</v>
      </c>
      <c r="E5" s="7">
        <v>0.17</v>
      </c>
      <c r="F5" s="7">
        <v>7.0000000000000007E-2</v>
      </c>
      <c r="G5" s="6" t="s">
        <v>31</v>
      </c>
      <c r="H5" s="6" t="s">
        <v>31</v>
      </c>
      <c r="I5" s="7">
        <v>1</v>
      </c>
    </row>
    <row r="6" spans="1:9" x14ac:dyDescent="0.35">
      <c r="A6" t="s">
        <v>79</v>
      </c>
      <c r="B6" t="s">
        <v>79</v>
      </c>
      <c r="C6" s="6" t="s">
        <v>118</v>
      </c>
      <c r="D6" s="7">
        <v>0.15</v>
      </c>
      <c r="E6" s="7">
        <v>0.33</v>
      </c>
      <c r="F6" s="7">
        <v>0.33</v>
      </c>
      <c r="G6" s="7">
        <v>0.15</v>
      </c>
      <c r="H6" s="7">
        <v>0.04</v>
      </c>
      <c r="I6" s="7">
        <v>1</v>
      </c>
    </row>
    <row r="7" spans="1:9" x14ac:dyDescent="0.35">
      <c r="A7" t="s">
        <v>79</v>
      </c>
      <c r="B7" t="s">
        <v>79</v>
      </c>
      <c r="C7" s="6" t="s">
        <v>119</v>
      </c>
      <c r="D7" s="7">
        <v>0.1</v>
      </c>
      <c r="E7" s="7">
        <v>0.19</v>
      </c>
      <c r="F7" s="7">
        <v>0.19</v>
      </c>
      <c r="G7" s="7">
        <v>0.23</v>
      </c>
      <c r="H7" s="7">
        <v>0.28999999999999998</v>
      </c>
      <c r="I7" s="7">
        <v>1</v>
      </c>
    </row>
    <row r="8" spans="1:9" x14ac:dyDescent="0.35">
      <c r="A8" t="s">
        <v>79</v>
      </c>
      <c r="B8" t="s">
        <v>79</v>
      </c>
      <c r="C8" s="6" t="s">
        <v>120</v>
      </c>
      <c r="D8" s="7">
        <v>0.14000000000000001</v>
      </c>
      <c r="E8" s="7">
        <v>0.14000000000000001</v>
      </c>
      <c r="F8" s="7">
        <v>0.14000000000000001</v>
      </c>
      <c r="G8" s="7">
        <v>0.14000000000000001</v>
      </c>
      <c r="H8" s="7">
        <v>0.43</v>
      </c>
      <c r="I8" s="7">
        <v>1</v>
      </c>
    </row>
    <row r="9" spans="1:9" x14ac:dyDescent="0.35">
      <c r="A9" t="s">
        <v>79</v>
      </c>
      <c r="B9" t="s">
        <v>79</v>
      </c>
      <c r="C9" s="6" t="s">
        <v>121</v>
      </c>
      <c r="D9" s="6" t="s">
        <v>83</v>
      </c>
      <c r="E9" s="6" t="s">
        <v>83</v>
      </c>
      <c r="F9" s="6" t="s">
        <v>83</v>
      </c>
      <c r="G9" s="6" t="s">
        <v>83</v>
      </c>
      <c r="H9" s="6" t="s">
        <v>83</v>
      </c>
      <c r="I9" s="6" t="s">
        <v>83</v>
      </c>
    </row>
    <row r="10" spans="1:9" x14ac:dyDescent="0.35">
      <c r="A10" t="s">
        <v>23</v>
      </c>
      <c r="B10" t="s">
        <v>23</v>
      </c>
      <c r="C10" s="6" t="s">
        <v>117</v>
      </c>
      <c r="D10" s="7">
        <v>0.56999999999999995</v>
      </c>
      <c r="E10" s="7">
        <v>0.27</v>
      </c>
      <c r="F10" s="7">
        <v>0.13</v>
      </c>
      <c r="G10" s="7">
        <v>0.03</v>
      </c>
      <c r="H10" s="7">
        <v>0.01</v>
      </c>
      <c r="I10" s="7">
        <v>1</v>
      </c>
    </row>
    <row r="11" spans="1:9" x14ac:dyDescent="0.35">
      <c r="A11" t="s">
        <v>23</v>
      </c>
      <c r="B11" t="s">
        <v>23</v>
      </c>
      <c r="C11" s="6" t="s">
        <v>118</v>
      </c>
      <c r="D11" s="7">
        <v>0.16</v>
      </c>
      <c r="E11" s="7">
        <v>0.34</v>
      </c>
      <c r="F11" s="7">
        <v>0.28999999999999998</v>
      </c>
      <c r="G11" s="7">
        <v>0.16</v>
      </c>
      <c r="H11" s="7">
        <v>0.06</v>
      </c>
      <c r="I11" s="7">
        <v>1</v>
      </c>
    </row>
    <row r="12" spans="1:9" x14ac:dyDescent="0.35">
      <c r="A12" t="s">
        <v>23</v>
      </c>
      <c r="B12" t="s">
        <v>23</v>
      </c>
      <c r="C12" s="6" t="s">
        <v>119</v>
      </c>
      <c r="D12" s="7">
        <v>0.06</v>
      </c>
      <c r="E12" s="7">
        <v>0.17</v>
      </c>
      <c r="F12" s="7">
        <v>0.28999999999999998</v>
      </c>
      <c r="G12" s="7">
        <v>0.3</v>
      </c>
      <c r="H12" s="7">
        <v>0.19</v>
      </c>
      <c r="I12" s="7">
        <v>1</v>
      </c>
    </row>
    <row r="13" spans="1:9" x14ac:dyDescent="0.35">
      <c r="A13" t="s">
        <v>23</v>
      </c>
      <c r="B13" t="s">
        <v>23</v>
      </c>
      <c r="C13" s="6" t="s">
        <v>120</v>
      </c>
      <c r="D13" s="7">
        <v>0</v>
      </c>
      <c r="E13" s="7">
        <v>0.08</v>
      </c>
      <c r="F13" s="7">
        <v>0.15</v>
      </c>
      <c r="G13" s="7">
        <v>0.38</v>
      </c>
      <c r="H13" s="7">
        <v>0.39</v>
      </c>
      <c r="I13" s="7">
        <v>1</v>
      </c>
    </row>
    <row r="14" spans="1:9" x14ac:dyDescent="0.35">
      <c r="A14" t="s">
        <v>23</v>
      </c>
      <c r="B14" t="s">
        <v>23</v>
      </c>
      <c r="C14" s="6" t="s">
        <v>121</v>
      </c>
      <c r="D14" s="7">
        <v>0</v>
      </c>
      <c r="E14" s="7">
        <v>0</v>
      </c>
      <c r="F14" s="7">
        <v>0.18</v>
      </c>
      <c r="G14" s="7">
        <v>0.27</v>
      </c>
      <c r="H14" s="7">
        <v>0.55000000000000004</v>
      </c>
      <c r="I14" s="7">
        <v>1</v>
      </c>
    </row>
    <row r="15" spans="1:9" x14ac:dyDescent="0.35">
      <c r="A15" t="s">
        <v>24</v>
      </c>
      <c r="B15" t="s">
        <v>24</v>
      </c>
      <c r="C15" s="6" t="s">
        <v>117</v>
      </c>
      <c r="D15" s="7">
        <v>0.25</v>
      </c>
      <c r="E15" s="7">
        <v>0.32</v>
      </c>
      <c r="F15" s="7">
        <v>0.24</v>
      </c>
      <c r="G15" s="7">
        <v>0.13</v>
      </c>
      <c r="H15" s="7">
        <v>0.06</v>
      </c>
      <c r="I15" s="7">
        <v>1</v>
      </c>
    </row>
    <row r="16" spans="1:9" x14ac:dyDescent="0.35">
      <c r="A16" t="s">
        <v>24</v>
      </c>
      <c r="B16" t="s">
        <v>24</v>
      </c>
      <c r="C16" s="6" t="s">
        <v>118</v>
      </c>
      <c r="D16" s="7">
        <v>0.05</v>
      </c>
      <c r="E16" s="7">
        <v>0.2</v>
      </c>
      <c r="F16" s="7">
        <v>0.33</v>
      </c>
      <c r="G16" s="7">
        <v>0.26</v>
      </c>
      <c r="H16" s="7">
        <v>0.16</v>
      </c>
      <c r="I16" s="7">
        <v>1</v>
      </c>
    </row>
    <row r="17" spans="1:9" x14ac:dyDescent="0.35">
      <c r="A17" t="s">
        <v>24</v>
      </c>
      <c r="B17" t="s">
        <v>24</v>
      </c>
      <c r="C17" s="6" t="s">
        <v>119</v>
      </c>
      <c r="D17" s="7">
        <v>0.01</v>
      </c>
      <c r="E17" s="7">
        <v>0.12</v>
      </c>
      <c r="F17" s="7">
        <v>0.26</v>
      </c>
      <c r="G17" s="7">
        <v>0.3</v>
      </c>
      <c r="H17" s="7">
        <v>0.3</v>
      </c>
      <c r="I17" s="7">
        <v>1</v>
      </c>
    </row>
    <row r="18" spans="1:9" x14ac:dyDescent="0.35">
      <c r="A18" t="s">
        <v>24</v>
      </c>
      <c r="B18" t="s">
        <v>24</v>
      </c>
      <c r="C18" s="6" t="s">
        <v>120</v>
      </c>
      <c r="D18" s="7">
        <v>0.03</v>
      </c>
      <c r="E18" s="7">
        <v>0.06</v>
      </c>
      <c r="F18" s="7">
        <v>0.23</v>
      </c>
      <c r="G18" s="7">
        <v>0.32</v>
      </c>
      <c r="H18" s="7">
        <v>0.37</v>
      </c>
      <c r="I18" s="7">
        <v>1</v>
      </c>
    </row>
    <row r="19" spans="1:9" x14ac:dyDescent="0.35">
      <c r="A19" t="s">
        <v>24</v>
      </c>
      <c r="B19" t="s">
        <v>24</v>
      </c>
      <c r="C19" s="6" t="s">
        <v>121</v>
      </c>
      <c r="D19" s="7">
        <v>0</v>
      </c>
      <c r="E19" s="7">
        <v>0</v>
      </c>
      <c r="F19" s="7">
        <v>0.24</v>
      </c>
      <c r="G19" s="7">
        <v>0.28999999999999998</v>
      </c>
      <c r="H19" s="7">
        <v>0.48</v>
      </c>
      <c r="I19" s="7">
        <v>1</v>
      </c>
    </row>
    <row r="20" spans="1:9" x14ac:dyDescent="0.35">
      <c r="A20" t="s">
        <v>24</v>
      </c>
      <c r="B20" t="s">
        <v>25</v>
      </c>
      <c r="C20" s="6" t="s">
        <v>117</v>
      </c>
      <c r="D20" s="7">
        <v>0.56000000000000005</v>
      </c>
      <c r="E20" s="7">
        <v>0.19</v>
      </c>
      <c r="F20" s="7">
        <v>0.12</v>
      </c>
      <c r="G20" s="7">
        <v>0.06</v>
      </c>
      <c r="H20" s="7">
        <v>7.0000000000000007E-2</v>
      </c>
      <c r="I20" s="7">
        <v>1</v>
      </c>
    </row>
    <row r="21" spans="1:9" x14ac:dyDescent="0.35">
      <c r="A21" t="s">
        <v>24</v>
      </c>
      <c r="B21" t="s">
        <v>25</v>
      </c>
      <c r="C21" s="6" t="s">
        <v>118</v>
      </c>
      <c r="D21" s="7">
        <v>0.15</v>
      </c>
      <c r="E21" s="7">
        <v>0.19</v>
      </c>
      <c r="F21" s="7">
        <v>0.21</v>
      </c>
      <c r="G21" s="7">
        <v>0.2</v>
      </c>
      <c r="H21" s="7">
        <v>0.25</v>
      </c>
      <c r="I21" s="7">
        <v>1</v>
      </c>
    </row>
    <row r="22" spans="1:9" x14ac:dyDescent="0.35">
      <c r="A22" t="s">
        <v>24</v>
      </c>
      <c r="B22" t="s">
        <v>25</v>
      </c>
      <c r="C22" s="6" t="s">
        <v>119</v>
      </c>
      <c r="D22" s="7">
        <v>0.05</v>
      </c>
      <c r="E22" s="7">
        <v>0.15</v>
      </c>
      <c r="F22" s="7">
        <v>0.18</v>
      </c>
      <c r="G22" s="7">
        <v>0.21</v>
      </c>
      <c r="H22" s="7">
        <v>0.42</v>
      </c>
      <c r="I22" s="7">
        <v>1</v>
      </c>
    </row>
    <row r="23" spans="1:9" x14ac:dyDescent="0.35">
      <c r="A23" t="s">
        <v>24</v>
      </c>
      <c r="B23" t="s">
        <v>25</v>
      </c>
      <c r="C23" s="6" t="s">
        <v>120</v>
      </c>
      <c r="D23" s="7">
        <v>0.04</v>
      </c>
      <c r="E23" s="7">
        <v>0.09</v>
      </c>
      <c r="F23" s="7">
        <v>0.16</v>
      </c>
      <c r="G23" s="7">
        <v>0.19</v>
      </c>
      <c r="H23" s="7">
        <v>0.53</v>
      </c>
      <c r="I23" s="7">
        <v>1</v>
      </c>
    </row>
    <row r="24" spans="1:9" x14ac:dyDescent="0.35">
      <c r="A24" t="s">
        <v>24</v>
      </c>
      <c r="B24" t="s">
        <v>25</v>
      </c>
      <c r="C24" s="6" t="s">
        <v>121</v>
      </c>
      <c r="D24" s="7">
        <v>0</v>
      </c>
      <c r="E24" s="7">
        <v>7.0000000000000007E-2</v>
      </c>
      <c r="F24" s="7">
        <v>0.14000000000000001</v>
      </c>
      <c r="G24" s="7">
        <v>0.34</v>
      </c>
      <c r="H24" s="7">
        <v>0.45</v>
      </c>
      <c r="I24" s="7">
        <v>1</v>
      </c>
    </row>
    <row r="25" spans="1:9" x14ac:dyDescent="0.35">
      <c r="A25" t="s">
        <v>26</v>
      </c>
      <c r="B25" t="s">
        <v>26</v>
      </c>
      <c r="C25" s="6" t="s">
        <v>117</v>
      </c>
      <c r="D25" s="7">
        <v>0.37</v>
      </c>
      <c r="E25" s="7">
        <v>0.39</v>
      </c>
      <c r="F25" s="7">
        <v>0.21</v>
      </c>
      <c r="G25" s="7">
        <v>0.03</v>
      </c>
      <c r="H25" s="6" t="s">
        <v>58</v>
      </c>
      <c r="I25" s="7">
        <v>1</v>
      </c>
    </row>
    <row r="26" spans="1:9" x14ac:dyDescent="0.35">
      <c r="A26" t="s">
        <v>26</v>
      </c>
      <c r="B26" t="s">
        <v>26</v>
      </c>
      <c r="C26" s="6" t="s">
        <v>118</v>
      </c>
      <c r="D26" s="7">
        <v>0.04</v>
      </c>
      <c r="E26" s="7">
        <v>0.24</v>
      </c>
      <c r="F26" s="7">
        <v>0.49</v>
      </c>
      <c r="G26" s="7">
        <v>0.21</v>
      </c>
      <c r="H26" s="7">
        <v>0.02</v>
      </c>
      <c r="I26" s="7">
        <v>1</v>
      </c>
    </row>
    <row r="27" spans="1:9" x14ac:dyDescent="0.35">
      <c r="A27" t="s">
        <v>26</v>
      </c>
      <c r="B27" t="s">
        <v>26</v>
      </c>
      <c r="C27" s="6" t="s">
        <v>119</v>
      </c>
      <c r="D27" s="6" t="s">
        <v>58</v>
      </c>
      <c r="E27" s="7">
        <v>0.08</v>
      </c>
      <c r="F27" s="7">
        <v>0.39</v>
      </c>
      <c r="G27" s="7">
        <v>0.42</v>
      </c>
      <c r="H27" s="7">
        <v>0.12</v>
      </c>
      <c r="I27" s="7">
        <v>1</v>
      </c>
    </row>
    <row r="28" spans="1:9" x14ac:dyDescent="0.35">
      <c r="A28" t="s">
        <v>26</v>
      </c>
      <c r="B28" t="s">
        <v>26</v>
      </c>
      <c r="C28" s="6" t="s">
        <v>120</v>
      </c>
      <c r="D28" s="7">
        <v>0</v>
      </c>
      <c r="E28" s="7">
        <v>0.05</v>
      </c>
      <c r="F28" s="7">
        <v>0.36</v>
      </c>
      <c r="G28" s="7">
        <v>0.44</v>
      </c>
      <c r="H28" s="7">
        <v>0.15</v>
      </c>
      <c r="I28" s="7">
        <v>1</v>
      </c>
    </row>
    <row r="29" spans="1:9" x14ac:dyDescent="0.35">
      <c r="A29" t="s">
        <v>26</v>
      </c>
      <c r="B29" t="s">
        <v>26</v>
      </c>
      <c r="C29" s="6" t="s">
        <v>121</v>
      </c>
      <c r="D29" s="7">
        <v>0</v>
      </c>
      <c r="E29" s="7">
        <v>0</v>
      </c>
      <c r="F29" s="7">
        <v>0</v>
      </c>
      <c r="G29" s="7">
        <v>0</v>
      </c>
      <c r="H29" s="7">
        <v>1</v>
      </c>
      <c r="I29" s="7">
        <v>1</v>
      </c>
    </row>
    <row r="30" spans="1:9" x14ac:dyDescent="0.35">
      <c r="A30" t="s">
        <v>26</v>
      </c>
      <c r="B30" t="s">
        <v>93</v>
      </c>
      <c r="C30" s="6" t="s">
        <v>117</v>
      </c>
      <c r="D30" s="7">
        <v>0.38</v>
      </c>
      <c r="E30" s="7">
        <v>0.38</v>
      </c>
      <c r="F30" s="7">
        <v>0.22</v>
      </c>
      <c r="G30" s="7">
        <v>0.01</v>
      </c>
      <c r="H30" s="7">
        <v>0.01</v>
      </c>
      <c r="I30" s="7">
        <v>1</v>
      </c>
    </row>
    <row r="31" spans="1:9" x14ac:dyDescent="0.35">
      <c r="A31" t="s">
        <v>26</v>
      </c>
      <c r="B31" t="s">
        <v>93</v>
      </c>
      <c r="C31" s="6" t="s">
        <v>118</v>
      </c>
      <c r="D31" s="7">
        <v>0.09</v>
      </c>
      <c r="E31" s="7">
        <v>0.42</v>
      </c>
      <c r="F31" s="7">
        <v>0.41</v>
      </c>
      <c r="G31" s="7">
        <v>0.06</v>
      </c>
      <c r="H31" s="7">
        <v>0.02</v>
      </c>
      <c r="I31" s="7">
        <v>1</v>
      </c>
    </row>
    <row r="32" spans="1:9" x14ac:dyDescent="0.35">
      <c r="A32" t="s">
        <v>26</v>
      </c>
      <c r="B32" t="s">
        <v>93</v>
      </c>
      <c r="C32" s="6" t="s">
        <v>119</v>
      </c>
      <c r="D32" s="7">
        <v>0.02</v>
      </c>
      <c r="E32" s="7">
        <v>0.34</v>
      </c>
      <c r="F32" s="7">
        <v>0.4</v>
      </c>
      <c r="G32" s="7">
        <v>0.15</v>
      </c>
      <c r="H32" s="7">
        <v>0.08</v>
      </c>
      <c r="I32" s="7">
        <v>1</v>
      </c>
    </row>
    <row r="33" spans="1:9" x14ac:dyDescent="0.35">
      <c r="A33" t="s">
        <v>26</v>
      </c>
      <c r="B33" t="s">
        <v>93</v>
      </c>
      <c r="C33" s="6" t="s">
        <v>120</v>
      </c>
      <c r="D33" s="7">
        <v>0.04</v>
      </c>
      <c r="E33" s="7">
        <v>0.33</v>
      </c>
      <c r="F33" s="7">
        <v>0.42</v>
      </c>
      <c r="G33" s="7">
        <v>0.17</v>
      </c>
      <c r="H33" s="7">
        <v>0.04</v>
      </c>
      <c r="I33" s="7">
        <v>1</v>
      </c>
    </row>
    <row r="34" spans="1:9" x14ac:dyDescent="0.35">
      <c r="A34" t="s">
        <v>26</v>
      </c>
      <c r="B34" t="s">
        <v>93</v>
      </c>
      <c r="C34" s="6" t="s">
        <v>121</v>
      </c>
      <c r="D34" s="7">
        <v>0</v>
      </c>
      <c r="E34" s="7">
        <v>0</v>
      </c>
      <c r="F34" s="7">
        <v>1</v>
      </c>
      <c r="G34" s="7">
        <v>0</v>
      </c>
      <c r="H34" s="7">
        <v>0</v>
      </c>
      <c r="I34" s="7">
        <v>1</v>
      </c>
    </row>
    <row r="35" spans="1:9" x14ac:dyDescent="0.35">
      <c r="A35" t="s">
        <v>27</v>
      </c>
      <c r="B35" t="s">
        <v>27</v>
      </c>
      <c r="C35" s="6" t="s">
        <v>117</v>
      </c>
      <c r="D35" s="7">
        <v>0.62</v>
      </c>
      <c r="E35" s="7">
        <v>0.24</v>
      </c>
      <c r="F35" s="7">
        <v>0.11</v>
      </c>
      <c r="G35" s="7">
        <v>0.02</v>
      </c>
      <c r="H35" s="7">
        <v>0.01</v>
      </c>
      <c r="I35" s="7">
        <v>1</v>
      </c>
    </row>
    <row r="36" spans="1:9" x14ac:dyDescent="0.35">
      <c r="A36" t="s">
        <v>27</v>
      </c>
      <c r="B36" t="s">
        <v>27</v>
      </c>
      <c r="C36" s="6" t="s">
        <v>118</v>
      </c>
      <c r="D36" s="7">
        <v>0.09</v>
      </c>
      <c r="E36" s="7">
        <v>0.26</v>
      </c>
      <c r="F36" s="7">
        <v>0.33</v>
      </c>
      <c r="G36" s="7">
        <v>0.23</v>
      </c>
      <c r="H36" s="7">
        <v>0.09</v>
      </c>
      <c r="I36" s="7">
        <v>1</v>
      </c>
    </row>
    <row r="37" spans="1:9" x14ac:dyDescent="0.35">
      <c r="A37" t="s">
        <v>27</v>
      </c>
      <c r="B37" t="s">
        <v>27</v>
      </c>
      <c r="C37" s="6" t="s">
        <v>119</v>
      </c>
      <c r="D37" s="7">
        <v>0.02</v>
      </c>
      <c r="E37" s="7">
        <v>7.0000000000000007E-2</v>
      </c>
      <c r="F37" s="7">
        <v>0.22</v>
      </c>
      <c r="G37" s="7">
        <v>0.35</v>
      </c>
      <c r="H37" s="7">
        <v>0.34</v>
      </c>
      <c r="I37" s="7">
        <v>1</v>
      </c>
    </row>
    <row r="38" spans="1:9" x14ac:dyDescent="0.35">
      <c r="A38" t="s">
        <v>27</v>
      </c>
      <c r="B38" t="s">
        <v>27</v>
      </c>
      <c r="C38" s="6" t="s">
        <v>120</v>
      </c>
      <c r="D38" s="6" t="s">
        <v>58</v>
      </c>
      <c r="E38" s="7">
        <v>0.01</v>
      </c>
      <c r="F38" s="7">
        <v>0.05</v>
      </c>
      <c r="G38" s="7">
        <v>0.34</v>
      </c>
      <c r="H38" s="7">
        <v>0.6</v>
      </c>
      <c r="I38" s="7">
        <v>1</v>
      </c>
    </row>
    <row r="39" spans="1:9" x14ac:dyDescent="0.35">
      <c r="A39" t="s">
        <v>27</v>
      </c>
      <c r="B39" t="s">
        <v>27</v>
      </c>
      <c r="C39" s="6" t="s">
        <v>121</v>
      </c>
      <c r="D39" s="7">
        <v>0</v>
      </c>
      <c r="E39" s="7">
        <v>0</v>
      </c>
      <c r="F39" s="7">
        <v>0.05</v>
      </c>
      <c r="G39" s="7">
        <v>0.05</v>
      </c>
      <c r="H39" s="7">
        <v>0.89</v>
      </c>
      <c r="I39" s="7">
        <v>1</v>
      </c>
    </row>
    <row r="40" spans="1:9" x14ac:dyDescent="0.35">
      <c r="A40" t="s">
        <v>27</v>
      </c>
      <c r="B40" t="s">
        <v>94</v>
      </c>
      <c r="C40" s="6" t="s">
        <v>117</v>
      </c>
      <c r="D40" s="7">
        <v>0.61</v>
      </c>
      <c r="E40" s="7">
        <v>0.26</v>
      </c>
      <c r="F40" s="7">
        <v>0.1</v>
      </c>
      <c r="G40" s="7">
        <v>0.02</v>
      </c>
      <c r="H40" s="6" t="s">
        <v>58</v>
      </c>
      <c r="I40" s="7">
        <v>1</v>
      </c>
    </row>
    <row r="41" spans="1:9" x14ac:dyDescent="0.35">
      <c r="A41" t="s">
        <v>27</v>
      </c>
      <c r="B41" t="s">
        <v>94</v>
      </c>
      <c r="C41" s="6" t="s">
        <v>118</v>
      </c>
      <c r="D41" s="7">
        <v>0.08</v>
      </c>
      <c r="E41" s="7">
        <v>0.27</v>
      </c>
      <c r="F41" s="7">
        <v>0.36</v>
      </c>
      <c r="G41" s="7">
        <v>0.22</v>
      </c>
      <c r="H41" s="7">
        <v>0.08</v>
      </c>
      <c r="I41" s="7">
        <v>1</v>
      </c>
    </row>
    <row r="42" spans="1:9" x14ac:dyDescent="0.35">
      <c r="A42" t="s">
        <v>27</v>
      </c>
      <c r="B42" t="s">
        <v>94</v>
      </c>
      <c r="C42" s="6" t="s">
        <v>119</v>
      </c>
      <c r="D42" s="7">
        <v>0.01</v>
      </c>
      <c r="E42" s="7">
        <v>0.09</v>
      </c>
      <c r="F42" s="7">
        <v>0.25</v>
      </c>
      <c r="G42" s="7">
        <v>0.36</v>
      </c>
      <c r="H42" s="7">
        <v>0.28999999999999998</v>
      </c>
      <c r="I42" s="7">
        <v>1</v>
      </c>
    </row>
    <row r="43" spans="1:9" x14ac:dyDescent="0.35">
      <c r="A43" t="s">
        <v>27</v>
      </c>
      <c r="B43" t="s">
        <v>94</v>
      </c>
      <c r="C43" s="6" t="s">
        <v>120</v>
      </c>
      <c r="D43" s="6" t="s">
        <v>58</v>
      </c>
      <c r="E43" s="7">
        <v>0.02</v>
      </c>
      <c r="F43" s="7">
        <v>7.0000000000000007E-2</v>
      </c>
      <c r="G43" s="7">
        <v>0.31</v>
      </c>
      <c r="H43" s="7">
        <v>0.59</v>
      </c>
      <c r="I43" s="7">
        <v>1</v>
      </c>
    </row>
    <row r="44" spans="1:9" x14ac:dyDescent="0.35">
      <c r="A44" t="s">
        <v>27</v>
      </c>
      <c r="B44" t="s">
        <v>94</v>
      </c>
      <c r="C44" s="6" t="s">
        <v>121</v>
      </c>
      <c r="D44" s="7">
        <v>0.03</v>
      </c>
      <c r="E44" s="7">
        <v>0</v>
      </c>
      <c r="F44" s="7">
        <v>0.11</v>
      </c>
      <c r="G44" s="7">
        <v>0.2</v>
      </c>
      <c r="H44" s="7">
        <v>0.66</v>
      </c>
      <c r="I44" s="7">
        <v>1</v>
      </c>
    </row>
    <row r="45" spans="1:9" x14ac:dyDescent="0.35">
      <c r="A45" t="s">
        <v>29</v>
      </c>
      <c r="B45" t="s">
        <v>29</v>
      </c>
      <c r="C45" s="6" t="s">
        <v>117</v>
      </c>
      <c r="D45" s="7">
        <v>0.65</v>
      </c>
      <c r="E45" s="7">
        <v>0.21</v>
      </c>
      <c r="F45" s="7">
        <v>0.11</v>
      </c>
      <c r="G45" s="7">
        <v>0.02</v>
      </c>
      <c r="H45" s="7">
        <v>0.01</v>
      </c>
      <c r="I45" s="7">
        <v>1</v>
      </c>
    </row>
    <row r="46" spans="1:9" x14ac:dyDescent="0.35">
      <c r="A46" t="s">
        <v>29</v>
      </c>
      <c r="B46" t="s">
        <v>29</v>
      </c>
      <c r="C46" s="6" t="s">
        <v>118</v>
      </c>
      <c r="D46" s="7">
        <v>0.17</v>
      </c>
      <c r="E46" s="7">
        <v>0.28000000000000003</v>
      </c>
      <c r="F46" s="7">
        <v>0.3</v>
      </c>
      <c r="G46" s="7">
        <v>0.18</v>
      </c>
      <c r="H46" s="7">
        <v>7.0000000000000007E-2</v>
      </c>
      <c r="I46" s="7">
        <v>1</v>
      </c>
    </row>
    <row r="47" spans="1:9" x14ac:dyDescent="0.35">
      <c r="A47" t="s">
        <v>29</v>
      </c>
      <c r="B47" t="s">
        <v>29</v>
      </c>
      <c r="C47" s="6" t="s">
        <v>119</v>
      </c>
      <c r="D47" s="7">
        <v>0.03</v>
      </c>
      <c r="E47" s="7">
        <v>0.13</v>
      </c>
      <c r="F47" s="7">
        <v>0.26</v>
      </c>
      <c r="G47" s="7">
        <v>0.31</v>
      </c>
      <c r="H47" s="7">
        <v>0.27</v>
      </c>
      <c r="I47" s="7">
        <v>1</v>
      </c>
    </row>
    <row r="48" spans="1:9" x14ac:dyDescent="0.35">
      <c r="A48" t="s">
        <v>29</v>
      </c>
      <c r="B48" t="s">
        <v>29</v>
      </c>
      <c r="C48" s="6" t="s">
        <v>120</v>
      </c>
      <c r="D48" s="7">
        <v>0</v>
      </c>
      <c r="E48" s="7">
        <v>0.08</v>
      </c>
      <c r="F48" s="7">
        <v>0.19</v>
      </c>
      <c r="G48" s="7">
        <v>0.25</v>
      </c>
      <c r="H48" s="7">
        <v>0.48</v>
      </c>
      <c r="I48" s="7">
        <v>1</v>
      </c>
    </row>
    <row r="49" spans="1:9" x14ac:dyDescent="0.35">
      <c r="A49" t="s">
        <v>29</v>
      </c>
      <c r="B49" t="s">
        <v>29</v>
      </c>
      <c r="C49" s="6" t="s">
        <v>121</v>
      </c>
      <c r="D49" s="7">
        <v>0</v>
      </c>
      <c r="E49" s="7">
        <v>0</v>
      </c>
      <c r="F49" s="7">
        <v>0.08</v>
      </c>
      <c r="G49" s="7">
        <v>0.15</v>
      </c>
      <c r="H49" s="7">
        <v>0.77</v>
      </c>
      <c r="I49" s="7">
        <v>1</v>
      </c>
    </row>
    <row r="50" spans="1:9" x14ac:dyDescent="0.35">
      <c r="A50" t="s">
        <v>30</v>
      </c>
      <c r="B50" t="s">
        <v>30</v>
      </c>
      <c r="C50" s="6" t="s">
        <v>117</v>
      </c>
      <c r="D50" s="7">
        <v>0.3</v>
      </c>
      <c r="E50" s="7">
        <v>0.5</v>
      </c>
      <c r="F50" s="6" t="s">
        <v>31</v>
      </c>
      <c r="G50" s="6" t="s">
        <v>31</v>
      </c>
      <c r="H50" s="7">
        <v>0</v>
      </c>
      <c r="I50" s="7">
        <v>1</v>
      </c>
    </row>
    <row r="51" spans="1:9" x14ac:dyDescent="0.35">
      <c r="A51" t="s">
        <v>30</v>
      </c>
      <c r="B51" t="s">
        <v>30</v>
      </c>
      <c r="C51" s="6" t="s">
        <v>118</v>
      </c>
      <c r="D51" s="7">
        <v>0</v>
      </c>
      <c r="E51" s="7">
        <v>0.2</v>
      </c>
      <c r="F51" s="7">
        <v>0.2</v>
      </c>
      <c r="G51" s="7">
        <v>0.4</v>
      </c>
      <c r="H51" s="7">
        <v>0.2</v>
      </c>
      <c r="I51" s="7">
        <v>1</v>
      </c>
    </row>
    <row r="52" spans="1:9" x14ac:dyDescent="0.35">
      <c r="A52" t="s">
        <v>30</v>
      </c>
      <c r="B52" t="s">
        <v>30</v>
      </c>
      <c r="C52" s="6" t="s">
        <v>119</v>
      </c>
      <c r="D52" s="7">
        <v>0</v>
      </c>
      <c r="E52" s="7">
        <v>0.28999999999999998</v>
      </c>
      <c r="F52" s="7">
        <v>0.43</v>
      </c>
      <c r="G52" s="7">
        <v>0.28999999999999998</v>
      </c>
      <c r="H52" s="7">
        <v>0</v>
      </c>
      <c r="I52" s="7">
        <v>1</v>
      </c>
    </row>
    <row r="53" spans="1:9" x14ac:dyDescent="0.35">
      <c r="A53" t="s">
        <v>30</v>
      </c>
      <c r="B53" t="s">
        <v>30</v>
      </c>
      <c r="C53" s="6" t="s">
        <v>120</v>
      </c>
      <c r="D53" s="7">
        <v>0</v>
      </c>
      <c r="E53" s="7">
        <v>0</v>
      </c>
      <c r="F53" s="7">
        <v>0.33</v>
      </c>
      <c r="G53" s="7">
        <v>0.33</v>
      </c>
      <c r="H53" s="7">
        <v>0.33</v>
      </c>
      <c r="I53" s="7">
        <v>1</v>
      </c>
    </row>
    <row r="54" spans="1:9" x14ac:dyDescent="0.35">
      <c r="A54" t="s">
        <v>30</v>
      </c>
      <c r="B54" t="s">
        <v>30</v>
      </c>
      <c r="C54" s="6" t="s">
        <v>121</v>
      </c>
      <c r="D54" s="7">
        <v>0</v>
      </c>
      <c r="E54" s="7">
        <v>0</v>
      </c>
      <c r="F54" s="7">
        <v>0</v>
      </c>
      <c r="G54" s="7">
        <v>0</v>
      </c>
      <c r="H54" s="7">
        <v>1</v>
      </c>
      <c r="I54" s="7">
        <v>1</v>
      </c>
    </row>
    <row r="55" spans="1:9" x14ac:dyDescent="0.35">
      <c r="A55" t="s">
        <v>32</v>
      </c>
      <c r="B55" t="s">
        <v>32</v>
      </c>
      <c r="C55" s="6" t="s">
        <v>117</v>
      </c>
      <c r="D55" s="7">
        <v>0.54</v>
      </c>
      <c r="E55" s="7">
        <v>0.31</v>
      </c>
      <c r="F55" s="7">
        <v>0.11</v>
      </c>
      <c r="G55" s="7">
        <v>0.03</v>
      </c>
      <c r="H55" s="7">
        <v>0.01</v>
      </c>
      <c r="I55" s="7">
        <v>1</v>
      </c>
    </row>
    <row r="56" spans="1:9" x14ac:dyDescent="0.35">
      <c r="A56" t="s">
        <v>32</v>
      </c>
      <c r="B56" t="s">
        <v>32</v>
      </c>
      <c r="C56" s="6" t="s">
        <v>118</v>
      </c>
      <c r="D56" s="7">
        <v>0.04</v>
      </c>
      <c r="E56" s="7">
        <v>0.24</v>
      </c>
      <c r="F56" s="7">
        <v>0.34</v>
      </c>
      <c r="G56" s="7">
        <v>0.27</v>
      </c>
      <c r="H56" s="7">
        <v>0.12</v>
      </c>
      <c r="I56" s="7">
        <v>1</v>
      </c>
    </row>
    <row r="57" spans="1:9" x14ac:dyDescent="0.35">
      <c r="A57" t="s">
        <v>32</v>
      </c>
      <c r="B57" t="s">
        <v>32</v>
      </c>
      <c r="C57" s="6" t="s">
        <v>119</v>
      </c>
      <c r="D57" s="6" t="s">
        <v>58</v>
      </c>
      <c r="E57" s="7">
        <v>0.06</v>
      </c>
      <c r="F57" s="7">
        <v>0.17</v>
      </c>
      <c r="G57" s="7">
        <v>0.34</v>
      </c>
      <c r="H57" s="7">
        <v>0.43</v>
      </c>
      <c r="I57" s="7">
        <v>1</v>
      </c>
    </row>
    <row r="58" spans="1:9" x14ac:dyDescent="0.35">
      <c r="A58" t="s">
        <v>32</v>
      </c>
      <c r="B58" t="s">
        <v>32</v>
      </c>
      <c r="C58" s="6" t="s">
        <v>120</v>
      </c>
      <c r="D58" s="7">
        <v>0</v>
      </c>
      <c r="E58" s="7">
        <v>0.02</v>
      </c>
      <c r="F58" s="7">
        <v>0.05</v>
      </c>
      <c r="G58" s="7">
        <v>0.22</v>
      </c>
      <c r="H58" s="7">
        <v>0.71</v>
      </c>
      <c r="I58" s="7">
        <v>1</v>
      </c>
    </row>
    <row r="59" spans="1:9" x14ac:dyDescent="0.35">
      <c r="A59" t="s">
        <v>32</v>
      </c>
      <c r="B59" t="s">
        <v>32</v>
      </c>
      <c r="C59" s="6" t="s">
        <v>121</v>
      </c>
      <c r="D59" s="7">
        <v>0</v>
      </c>
      <c r="E59" s="7">
        <v>0</v>
      </c>
      <c r="F59" s="7">
        <v>0</v>
      </c>
      <c r="G59" s="7">
        <v>0</v>
      </c>
      <c r="H59" s="7">
        <v>1</v>
      </c>
      <c r="I59" s="7">
        <v>1</v>
      </c>
    </row>
    <row r="60" spans="1:9" x14ac:dyDescent="0.35">
      <c r="A60" t="s">
        <v>33</v>
      </c>
      <c r="B60" t="s">
        <v>33</v>
      </c>
      <c r="C60" s="6" t="s">
        <v>117</v>
      </c>
      <c r="D60" s="7">
        <v>0.93</v>
      </c>
      <c r="E60" s="7">
        <v>0.05</v>
      </c>
      <c r="F60" s="6" t="s">
        <v>31</v>
      </c>
      <c r="G60" s="6" t="s">
        <v>31</v>
      </c>
      <c r="H60" s="7">
        <v>0</v>
      </c>
      <c r="I60" s="7">
        <v>1</v>
      </c>
    </row>
    <row r="61" spans="1:9" x14ac:dyDescent="0.35">
      <c r="A61" t="s">
        <v>33</v>
      </c>
      <c r="B61" t="s">
        <v>33</v>
      </c>
      <c r="C61" s="6" t="s">
        <v>118</v>
      </c>
      <c r="D61" s="7">
        <v>0</v>
      </c>
      <c r="E61" s="7">
        <v>0.33</v>
      </c>
      <c r="F61" s="7">
        <v>0.5</v>
      </c>
      <c r="G61" s="7">
        <v>0.17</v>
      </c>
      <c r="H61" s="7">
        <v>0</v>
      </c>
      <c r="I61" s="7">
        <v>1</v>
      </c>
    </row>
    <row r="62" spans="1:9" x14ac:dyDescent="0.35">
      <c r="A62" t="s">
        <v>33</v>
      </c>
      <c r="B62" t="s">
        <v>33</v>
      </c>
      <c r="C62" s="6" t="s">
        <v>119</v>
      </c>
      <c r="D62" s="7">
        <v>0</v>
      </c>
      <c r="E62" s="7">
        <v>0</v>
      </c>
      <c r="F62" s="7">
        <v>0</v>
      </c>
      <c r="G62" s="7">
        <v>0.67</v>
      </c>
      <c r="H62" s="7">
        <v>0.33</v>
      </c>
      <c r="I62" s="7">
        <v>1</v>
      </c>
    </row>
    <row r="63" spans="1:9" x14ac:dyDescent="0.35">
      <c r="A63" t="s">
        <v>33</v>
      </c>
      <c r="B63" t="s">
        <v>33</v>
      </c>
      <c r="C63" s="6" t="s">
        <v>120</v>
      </c>
      <c r="D63" s="7">
        <v>0</v>
      </c>
      <c r="E63" s="7">
        <v>0</v>
      </c>
      <c r="F63" s="7">
        <v>0</v>
      </c>
      <c r="G63" s="7">
        <v>0</v>
      </c>
      <c r="H63" s="7">
        <v>1</v>
      </c>
      <c r="I63" s="7">
        <v>1</v>
      </c>
    </row>
    <row r="64" spans="1:9" x14ac:dyDescent="0.35">
      <c r="A64" t="s">
        <v>33</v>
      </c>
      <c r="B64" t="s">
        <v>33</v>
      </c>
      <c r="C64" s="6" t="s">
        <v>121</v>
      </c>
      <c r="D64" s="7">
        <v>0</v>
      </c>
      <c r="E64" s="7">
        <v>0</v>
      </c>
      <c r="F64" s="7">
        <v>0</v>
      </c>
      <c r="G64" s="7">
        <v>1</v>
      </c>
      <c r="H64" s="7">
        <v>0</v>
      </c>
      <c r="I64" s="7">
        <v>1</v>
      </c>
    </row>
    <row r="65" spans="1:9" x14ac:dyDescent="0.35">
      <c r="A65" t="s">
        <v>34</v>
      </c>
      <c r="B65" t="s">
        <v>34</v>
      </c>
      <c r="C65" s="6" t="s">
        <v>117</v>
      </c>
      <c r="D65" s="7">
        <v>0.67</v>
      </c>
      <c r="E65" s="7">
        <v>0.19</v>
      </c>
      <c r="F65" s="7">
        <v>0.12</v>
      </c>
      <c r="G65" s="6" t="s">
        <v>31</v>
      </c>
      <c r="H65" s="6" t="s">
        <v>31</v>
      </c>
      <c r="I65" s="7">
        <v>1</v>
      </c>
    </row>
    <row r="66" spans="1:9" x14ac:dyDescent="0.35">
      <c r="A66" t="s">
        <v>34</v>
      </c>
      <c r="B66" t="s">
        <v>34</v>
      </c>
      <c r="C66" s="6" t="s">
        <v>118</v>
      </c>
      <c r="D66" s="7">
        <v>0.2</v>
      </c>
      <c r="E66" s="7">
        <v>0.33</v>
      </c>
      <c r="F66" s="7">
        <v>0.2</v>
      </c>
      <c r="G66" s="6" t="s">
        <v>31</v>
      </c>
      <c r="H66" s="6" t="s">
        <v>31</v>
      </c>
      <c r="I66" s="7">
        <v>1</v>
      </c>
    </row>
    <row r="67" spans="1:9" x14ac:dyDescent="0.35">
      <c r="A67" t="s">
        <v>34</v>
      </c>
      <c r="B67" t="s">
        <v>34</v>
      </c>
      <c r="C67" s="6" t="s">
        <v>119</v>
      </c>
      <c r="D67" s="7">
        <v>0</v>
      </c>
      <c r="E67" s="7">
        <v>0</v>
      </c>
      <c r="F67" s="7">
        <v>0.4</v>
      </c>
      <c r="G67" s="7">
        <v>0.5</v>
      </c>
      <c r="H67" s="7">
        <v>0.1</v>
      </c>
      <c r="I67" s="7">
        <v>1</v>
      </c>
    </row>
    <row r="68" spans="1:9" x14ac:dyDescent="0.35">
      <c r="A68" t="s">
        <v>34</v>
      </c>
      <c r="B68" t="s">
        <v>34</v>
      </c>
      <c r="C68" s="6" t="s">
        <v>120</v>
      </c>
      <c r="D68" s="7">
        <v>0</v>
      </c>
      <c r="E68" s="7">
        <v>0</v>
      </c>
      <c r="F68" s="7">
        <v>0</v>
      </c>
      <c r="G68" s="7">
        <v>0.25</v>
      </c>
      <c r="H68" s="7">
        <v>0.75</v>
      </c>
      <c r="I68" s="7">
        <v>1</v>
      </c>
    </row>
    <row r="69" spans="1:9" x14ac:dyDescent="0.35">
      <c r="A69" t="s">
        <v>34</v>
      </c>
      <c r="B69" t="s">
        <v>34</v>
      </c>
      <c r="C69" s="6" t="s">
        <v>121</v>
      </c>
      <c r="D69" s="7">
        <v>0</v>
      </c>
      <c r="E69" s="7">
        <v>0</v>
      </c>
      <c r="F69" s="7">
        <v>0</v>
      </c>
      <c r="G69" s="7">
        <v>0.5</v>
      </c>
      <c r="H69" s="7">
        <v>0.5</v>
      </c>
      <c r="I69" s="7">
        <v>1</v>
      </c>
    </row>
    <row r="70" spans="1:9" x14ac:dyDescent="0.35">
      <c r="A70" t="s">
        <v>35</v>
      </c>
      <c r="B70" t="s">
        <v>35</v>
      </c>
      <c r="C70" s="6" t="s">
        <v>117</v>
      </c>
      <c r="D70" s="7">
        <v>0.65</v>
      </c>
      <c r="E70" s="7">
        <v>0.2</v>
      </c>
      <c r="F70" s="7">
        <v>0.09</v>
      </c>
      <c r="G70" s="7">
        <v>0.04</v>
      </c>
      <c r="H70" s="7">
        <v>0.02</v>
      </c>
      <c r="I70" s="7">
        <v>1</v>
      </c>
    </row>
    <row r="71" spans="1:9" x14ac:dyDescent="0.35">
      <c r="A71" t="s">
        <v>35</v>
      </c>
      <c r="B71" t="s">
        <v>35</v>
      </c>
      <c r="C71" s="6" t="s">
        <v>118</v>
      </c>
      <c r="D71" s="7">
        <v>0.1</v>
      </c>
      <c r="E71" s="7">
        <v>0.21</v>
      </c>
      <c r="F71" s="7">
        <v>0.28999999999999998</v>
      </c>
      <c r="G71" s="7">
        <v>0.2</v>
      </c>
      <c r="H71" s="7">
        <v>0.21</v>
      </c>
      <c r="I71" s="7">
        <v>1</v>
      </c>
    </row>
    <row r="72" spans="1:9" x14ac:dyDescent="0.35">
      <c r="A72" t="s">
        <v>35</v>
      </c>
      <c r="B72" t="s">
        <v>35</v>
      </c>
      <c r="C72" s="6" t="s">
        <v>119</v>
      </c>
      <c r="D72" s="7">
        <v>0.05</v>
      </c>
      <c r="E72" s="7">
        <v>7.0000000000000007E-2</v>
      </c>
      <c r="F72" s="7">
        <v>0.16</v>
      </c>
      <c r="G72" s="7">
        <v>0.23</v>
      </c>
      <c r="H72" s="7">
        <v>0.5</v>
      </c>
      <c r="I72" s="7">
        <v>1</v>
      </c>
    </row>
    <row r="73" spans="1:9" x14ac:dyDescent="0.35">
      <c r="A73" t="s">
        <v>35</v>
      </c>
      <c r="B73" t="s">
        <v>35</v>
      </c>
      <c r="C73" s="6" t="s">
        <v>120</v>
      </c>
      <c r="D73" s="7">
        <v>0</v>
      </c>
      <c r="E73" s="7">
        <v>0.05</v>
      </c>
      <c r="F73" s="7">
        <v>0.11</v>
      </c>
      <c r="G73" s="7">
        <v>0.19</v>
      </c>
      <c r="H73" s="7">
        <v>0.66</v>
      </c>
      <c r="I73" s="7">
        <v>1</v>
      </c>
    </row>
    <row r="74" spans="1:9" x14ac:dyDescent="0.35">
      <c r="A74" t="s">
        <v>35</v>
      </c>
      <c r="B74" t="s">
        <v>35</v>
      </c>
      <c r="C74" s="6" t="s">
        <v>121</v>
      </c>
      <c r="D74" s="7">
        <v>0</v>
      </c>
      <c r="E74" s="7">
        <v>0</v>
      </c>
      <c r="F74" s="7">
        <v>0</v>
      </c>
      <c r="G74" s="7">
        <v>0</v>
      </c>
      <c r="H74" s="7">
        <v>1</v>
      </c>
      <c r="I74" s="7">
        <v>1</v>
      </c>
    </row>
    <row r="75" spans="1:9" x14ac:dyDescent="0.35">
      <c r="A75" t="s">
        <v>80</v>
      </c>
      <c r="B75" t="s">
        <v>80</v>
      </c>
      <c r="C75" s="6" t="s">
        <v>117</v>
      </c>
      <c r="D75" s="7">
        <v>0.5</v>
      </c>
      <c r="E75" s="7">
        <v>0.3</v>
      </c>
      <c r="F75" s="7">
        <v>0.17</v>
      </c>
      <c r="G75" s="6" t="s">
        <v>31</v>
      </c>
      <c r="H75" s="6" t="s">
        <v>31</v>
      </c>
      <c r="I75" s="7">
        <v>1</v>
      </c>
    </row>
    <row r="76" spans="1:9" x14ac:dyDescent="0.35">
      <c r="A76" t="s">
        <v>80</v>
      </c>
      <c r="B76" t="s">
        <v>80</v>
      </c>
      <c r="C76" s="6" t="s">
        <v>118</v>
      </c>
      <c r="D76" s="7">
        <v>0.08</v>
      </c>
      <c r="E76" s="7">
        <v>0.33</v>
      </c>
      <c r="F76" s="7">
        <v>0.35</v>
      </c>
      <c r="G76" s="7">
        <v>0.12</v>
      </c>
      <c r="H76" s="7">
        <v>0.13</v>
      </c>
      <c r="I76" s="7">
        <v>1</v>
      </c>
    </row>
    <row r="77" spans="1:9" x14ac:dyDescent="0.35">
      <c r="A77" t="s">
        <v>80</v>
      </c>
      <c r="B77" t="s">
        <v>80</v>
      </c>
      <c r="C77" s="6" t="s">
        <v>119</v>
      </c>
      <c r="D77" s="7">
        <v>0</v>
      </c>
      <c r="E77" s="7">
        <v>0.14000000000000001</v>
      </c>
      <c r="F77" s="7">
        <v>0.28999999999999998</v>
      </c>
      <c r="G77" s="7">
        <v>0.37</v>
      </c>
      <c r="H77" s="7">
        <v>0.2</v>
      </c>
      <c r="I77" s="7">
        <v>1</v>
      </c>
    </row>
    <row r="78" spans="1:9" x14ac:dyDescent="0.35">
      <c r="A78" t="s">
        <v>80</v>
      </c>
      <c r="B78" t="s">
        <v>80</v>
      </c>
      <c r="C78" s="6" t="s">
        <v>120</v>
      </c>
      <c r="D78" s="7">
        <v>0</v>
      </c>
      <c r="E78" s="7">
        <v>0.25</v>
      </c>
      <c r="F78" s="7">
        <v>0.5</v>
      </c>
      <c r="G78" s="7">
        <v>0.25</v>
      </c>
      <c r="H78" s="7">
        <v>0</v>
      </c>
      <c r="I78" s="7">
        <v>1</v>
      </c>
    </row>
    <row r="79" spans="1:9" x14ac:dyDescent="0.35">
      <c r="A79" t="s">
        <v>80</v>
      </c>
      <c r="B79" t="s">
        <v>80</v>
      </c>
      <c r="C79" s="6" t="s">
        <v>121</v>
      </c>
      <c r="D79" s="6" t="s">
        <v>83</v>
      </c>
      <c r="E79" s="6" t="s">
        <v>83</v>
      </c>
      <c r="F79" s="6" t="s">
        <v>83</v>
      </c>
      <c r="G79" s="6" t="s">
        <v>83</v>
      </c>
      <c r="H79" s="6" t="s">
        <v>83</v>
      </c>
      <c r="I79" s="6" t="s">
        <v>83</v>
      </c>
    </row>
    <row r="80" spans="1:9" x14ac:dyDescent="0.35">
      <c r="A80" t="s">
        <v>36</v>
      </c>
      <c r="B80" t="s">
        <v>36</v>
      </c>
      <c r="C80" s="6" t="s">
        <v>117</v>
      </c>
      <c r="D80" s="7">
        <v>0.38</v>
      </c>
      <c r="E80" s="7">
        <v>0.34</v>
      </c>
      <c r="F80" s="7">
        <v>0.19</v>
      </c>
      <c r="G80" s="7">
        <v>7.0000000000000007E-2</v>
      </c>
      <c r="H80" s="7">
        <v>0.02</v>
      </c>
      <c r="I80" s="7">
        <v>1</v>
      </c>
    </row>
    <row r="81" spans="1:9" x14ac:dyDescent="0.35">
      <c r="A81" t="s">
        <v>36</v>
      </c>
      <c r="B81" t="s">
        <v>36</v>
      </c>
      <c r="C81" s="6" t="s">
        <v>118</v>
      </c>
      <c r="D81" s="7">
        <v>0.05</v>
      </c>
      <c r="E81" s="7">
        <v>0.21</v>
      </c>
      <c r="F81" s="7">
        <v>0.33</v>
      </c>
      <c r="G81" s="7">
        <v>0.26</v>
      </c>
      <c r="H81" s="7">
        <v>0.15</v>
      </c>
      <c r="I81" s="7">
        <v>1</v>
      </c>
    </row>
    <row r="82" spans="1:9" x14ac:dyDescent="0.35">
      <c r="A82" t="s">
        <v>36</v>
      </c>
      <c r="B82" t="s">
        <v>36</v>
      </c>
      <c r="C82" s="6" t="s">
        <v>119</v>
      </c>
      <c r="D82" s="7">
        <v>0.01</v>
      </c>
      <c r="E82" s="7">
        <v>0.06</v>
      </c>
      <c r="F82" s="7">
        <v>0.23</v>
      </c>
      <c r="G82" s="7">
        <v>0.35</v>
      </c>
      <c r="H82" s="7">
        <v>0.35</v>
      </c>
      <c r="I82" s="7">
        <v>1</v>
      </c>
    </row>
    <row r="83" spans="1:9" x14ac:dyDescent="0.35">
      <c r="A83" t="s">
        <v>36</v>
      </c>
      <c r="B83" t="s">
        <v>36</v>
      </c>
      <c r="C83" s="6" t="s">
        <v>120</v>
      </c>
      <c r="D83" s="7">
        <v>0.02</v>
      </c>
      <c r="E83" s="7">
        <v>0.05</v>
      </c>
      <c r="F83" s="7">
        <v>0.11</v>
      </c>
      <c r="G83" s="7">
        <v>0.35</v>
      </c>
      <c r="H83" s="7">
        <v>0.47</v>
      </c>
      <c r="I83" s="7">
        <v>1</v>
      </c>
    </row>
    <row r="84" spans="1:9" x14ac:dyDescent="0.35">
      <c r="A84" t="s">
        <v>36</v>
      </c>
      <c r="B84" t="s">
        <v>36</v>
      </c>
      <c r="C84" s="6" t="s">
        <v>121</v>
      </c>
      <c r="D84" s="7">
        <v>0</v>
      </c>
      <c r="E84" s="7">
        <v>0</v>
      </c>
      <c r="F84" s="7">
        <v>0.09</v>
      </c>
      <c r="G84" s="7">
        <v>0.09</v>
      </c>
      <c r="H84" s="7">
        <v>0.82</v>
      </c>
      <c r="I84" s="7">
        <v>1</v>
      </c>
    </row>
    <row r="85" spans="1:9" x14ac:dyDescent="0.35">
      <c r="A85" t="s">
        <v>37</v>
      </c>
      <c r="B85" t="s">
        <v>37</v>
      </c>
      <c r="C85" s="6" t="s">
        <v>117</v>
      </c>
      <c r="D85" s="7">
        <v>0.53</v>
      </c>
      <c r="E85" s="7">
        <v>0.28000000000000003</v>
      </c>
      <c r="F85" s="7">
        <v>0.14000000000000001</v>
      </c>
      <c r="G85" s="7">
        <v>0.04</v>
      </c>
      <c r="H85" s="7">
        <v>0.01</v>
      </c>
      <c r="I85" s="7">
        <v>1</v>
      </c>
    </row>
    <row r="86" spans="1:9" x14ac:dyDescent="0.35">
      <c r="A86" t="s">
        <v>37</v>
      </c>
      <c r="B86" t="s">
        <v>37</v>
      </c>
      <c r="C86" s="6" t="s">
        <v>118</v>
      </c>
      <c r="D86" s="7">
        <v>0.12</v>
      </c>
      <c r="E86" s="7">
        <v>0.27</v>
      </c>
      <c r="F86" s="7">
        <v>0.34</v>
      </c>
      <c r="G86" s="7">
        <v>0.21</v>
      </c>
      <c r="H86" s="7">
        <v>0.05</v>
      </c>
      <c r="I86" s="7">
        <v>1</v>
      </c>
    </row>
    <row r="87" spans="1:9" x14ac:dyDescent="0.35">
      <c r="A87" t="s">
        <v>37</v>
      </c>
      <c r="B87" t="s">
        <v>37</v>
      </c>
      <c r="C87" s="6" t="s">
        <v>119</v>
      </c>
      <c r="D87" s="7">
        <v>7.0000000000000007E-2</v>
      </c>
      <c r="E87" s="7">
        <v>0.14000000000000001</v>
      </c>
      <c r="F87" s="7">
        <v>0.37</v>
      </c>
      <c r="G87" s="7">
        <v>0.27</v>
      </c>
      <c r="H87" s="7">
        <v>0.15</v>
      </c>
      <c r="I87" s="7">
        <v>1</v>
      </c>
    </row>
    <row r="88" spans="1:9" x14ac:dyDescent="0.35">
      <c r="A88" t="s">
        <v>37</v>
      </c>
      <c r="B88" t="s">
        <v>37</v>
      </c>
      <c r="C88" s="6" t="s">
        <v>120</v>
      </c>
      <c r="D88" s="7">
        <v>0</v>
      </c>
      <c r="E88" s="7">
        <v>7.0000000000000007E-2</v>
      </c>
      <c r="F88" s="7">
        <v>0.4</v>
      </c>
      <c r="G88" s="7">
        <v>0.2</v>
      </c>
      <c r="H88" s="7">
        <v>0.33</v>
      </c>
      <c r="I88" s="7">
        <v>1</v>
      </c>
    </row>
    <row r="89" spans="1:9" x14ac:dyDescent="0.35">
      <c r="A89" t="s">
        <v>37</v>
      </c>
      <c r="B89" t="s">
        <v>37</v>
      </c>
      <c r="C89" s="6" t="s">
        <v>121</v>
      </c>
      <c r="D89" s="7">
        <v>0</v>
      </c>
      <c r="E89" s="7">
        <v>0</v>
      </c>
      <c r="F89" s="7">
        <v>0.5</v>
      </c>
      <c r="G89" s="7">
        <v>0.5</v>
      </c>
      <c r="H89" s="7">
        <v>0</v>
      </c>
      <c r="I89" s="7">
        <v>1</v>
      </c>
    </row>
    <row r="90" spans="1:9" x14ac:dyDescent="0.35">
      <c r="A90" t="s">
        <v>81</v>
      </c>
      <c r="B90" t="s">
        <v>81</v>
      </c>
      <c r="C90" s="6" t="s">
        <v>117</v>
      </c>
      <c r="D90" s="7">
        <v>0.84</v>
      </c>
      <c r="E90" s="7">
        <v>0.12</v>
      </c>
      <c r="F90" s="7">
        <v>0.03</v>
      </c>
      <c r="G90" s="6" t="s">
        <v>31</v>
      </c>
      <c r="H90" s="6" t="s">
        <v>31</v>
      </c>
      <c r="I90" s="7">
        <v>1</v>
      </c>
    </row>
    <row r="91" spans="1:9" x14ac:dyDescent="0.35">
      <c r="A91" t="s">
        <v>81</v>
      </c>
      <c r="B91" t="s">
        <v>81</v>
      </c>
      <c r="C91" s="6" t="s">
        <v>118</v>
      </c>
      <c r="D91" s="7">
        <v>0.35</v>
      </c>
      <c r="E91" s="7">
        <v>0.26</v>
      </c>
      <c r="F91" s="7">
        <v>0.23</v>
      </c>
      <c r="G91" s="7">
        <v>0.13</v>
      </c>
      <c r="H91" s="7">
        <v>0.03</v>
      </c>
      <c r="I91" s="7">
        <v>1</v>
      </c>
    </row>
    <row r="92" spans="1:9" x14ac:dyDescent="0.35">
      <c r="A92" t="s">
        <v>81</v>
      </c>
      <c r="B92" t="s">
        <v>81</v>
      </c>
      <c r="C92" s="6" t="s">
        <v>119</v>
      </c>
      <c r="D92" s="7">
        <v>0</v>
      </c>
      <c r="E92" s="7">
        <v>0.5</v>
      </c>
      <c r="F92" s="7">
        <v>0.42</v>
      </c>
      <c r="G92" s="7">
        <v>0</v>
      </c>
      <c r="H92" s="7">
        <v>0.08</v>
      </c>
      <c r="I92" s="7">
        <v>1</v>
      </c>
    </row>
    <row r="93" spans="1:9" x14ac:dyDescent="0.35">
      <c r="A93" t="s">
        <v>81</v>
      </c>
      <c r="B93" t="s">
        <v>81</v>
      </c>
      <c r="C93" s="6" t="s">
        <v>120</v>
      </c>
      <c r="D93" s="7">
        <v>0</v>
      </c>
      <c r="E93" s="7">
        <v>0</v>
      </c>
      <c r="F93" s="7">
        <v>0.25</v>
      </c>
      <c r="G93" s="7">
        <v>0.25</v>
      </c>
      <c r="H93" s="7">
        <v>0.5</v>
      </c>
      <c r="I93" s="7">
        <v>1</v>
      </c>
    </row>
    <row r="94" spans="1:9" x14ac:dyDescent="0.35">
      <c r="A94" t="s">
        <v>81</v>
      </c>
      <c r="B94" t="s">
        <v>81</v>
      </c>
      <c r="C94" s="6" t="s">
        <v>121</v>
      </c>
      <c r="D94" s="7">
        <v>0</v>
      </c>
      <c r="E94" s="7">
        <v>0</v>
      </c>
      <c r="F94" s="7">
        <v>0</v>
      </c>
      <c r="G94" s="7">
        <v>0</v>
      </c>
      <c r="H94" s="7">
        <v>1</v>
      </c>
      <c r="I94" s="7">
        <v>1</v>
      </c>
    </row>
    <row r="95" spans="1:9" x14ac:dyDescent="0.35">
      <c r="A95" t="s">
        <v>38</v>
      </c>
      <c r="B95" t="s">
        <v>38</v>
      </c>
      <c r="C95" s="6" t="s">
        <v>117</v>
      </c>
      <c r="D95" s="7">
        <v>0.44</v>
      </c>
      <c r="E95" s="7">
        <v>0.21</v>
      </c>
      <c r="F95" s="7">
        <v>0.2</v>
      </c>
      <c r="G95" s="7">
        <v>0.1</v>
      </c>
      <c r="H95" s="7">
        <v>0.05</v>
      </c>
      <c r="I95" s="7">
        <v>1</v>
      </c>
    </row>
    <row r="96" spans="1:9" x14ac:dyDescent="0.35">
      <c r="A96" t="s">
        <v>38</v>
      </c>
      <c r="B96" t="s">
        <v>38</v>
      </c>
      <c r="C96" s="6" t="s">
        <v>118</v>
      </c>
      <c r="D96" s="7">
        <v>0.01</v>
      </c>
      <c r="E96" s="7">
        <v>0.05</v>
      </c>
      <c r="F96" s="7">
        <v>0.16</v>
      </c>
      <c r="G96" s="7">
        <v>0.38</v>
      </c>
      <c r="H96" s="7">
        <v>0.4</v>
      </c>
      <c r="I96" s="7">
        <v>1</v>
      </c>
    </row>
    <row r="97" spans="1:9" x14ac:dyDescent="0.35">
      <c r="A97" t="s">
        <v>38</v>
      </c>
      <c r="B97" t="s">
        <v>38</v>
      </c>
      <c r="C97" s="6" t="s">
        <v>119</v>
      </c>
      <c r="D97" s="7">
        <v>0</v>
      </c>
      <c r="E97" s="7">
        <v>0.03</v>
      </c>
      <c r="F97" s="7">
        <v>0.01</v>
      </c>
      <c r="G97" s="7">
        <v>0.22</v>
      </c>
      <c r="H97" s="7">
        <v>0.74</v>
      </c>
      <c r="I97" s="7">
        <v>1</v>
      </c>
    </row>
    <row r="98" spans="1:9" x14ac:dyDescent="0.35">
      <c r="A98" t="s">
        <v>38</v>
      </c>
      <c r="B98" t="s">
        <v>38</v>
      </c>
      <c r="C98" s="6" t="s">
        <v>120</v>
      </c>
      <c r="D98" s="7">
        <v>0</v>
      </c>
      <c r="E98" s="7">
        <v>0</v>
      </c>
      <c r="F98" s="7">
        <v>0</v>
      </c>
      <c r="G98" s="7">
        <v>0.06</v>
      </c>
      <c r="H98" s="7">
        <v>0.94</v>
      </c>
      <c r="I98" s="7">
        <v>1</v>
      </c>
    </row>
    <row r="99" spans="1:9" x14ac:dyDescent="0.35">
      <c r="A99" t="s">
        <v>38</v>
      </c>
      <c r="B99" t="s">
        <v>38</v>
      </c>
      <c r="C99" s="6" t="s">
        <v>121</v>
      </c>
      <c r="D99" s="7">
        <v>0</v>
      </c>
      <c r="E99" s="7">
        <v>0</v>
      </c>
      <c r="F99" s="7">
        <v>0.25</v>
      </c>
      <c r="G99" s="7">
        <v>0.25</v>
      </c>
      <c r="H99" s="7">
        <v>0.5</v>
      </c>
      <c r="I99" s="7">
        <v>1</v>
      </c>
    </row>
    <row r="100" spans="1:9" x14ac:dyDescent="0.35">
      <c r="A100" t="s">
        <v>39</v>
      </c>
      <c r="B100" t="s">
        <v>39</v>
      </c>
      <c r="C100" s="6" t="s">
        <v>117</v>
      </c>
      <c r="D100" s="7">
        <v>0.46</v>
      </c>
      <c r="E100" s="7">
        <v>0.33</v>
      </c>
      <c r="F100" s="7">
        <v>0.16</v>
      </c>
      <c r="G100" s="7">
        <v>0.05</v>
      </c>
      <c r="H100" s="7">
        <v>0.01</v>
      </c>
      <c r="I100" s="7">
        <v>1</v>
      </c>
    </row>
    <row r="101" spans="1:9" x14ac:dyDescent="0.35">
      <c r="A101" t="s">
        <v>39</v>
      </c>
      <c r="B101" t="s">
        <v>39</v>
      </c>
      <c r="C101" s="6" t="s">
        <v>118</v>
      </c>
      <c r="D101" s="7">
        <v>7.0000000000000007E-2</v>
      </c>
      <c r="E101" s="7">
        <v>0.24</v>
      </c>
      <c r="F101" s="7">
        <v>0.34</v>
      </c>
      <c r="G101" s="7">
        <v>0.25</v>
      </c>
      <c r="H101" s="7">
        <v>0.09</v>
      </c>
      <c r="I101" s="7">
        <v>1</v>
      </c>
    </row>
    <row r="102" spans="1:9" x14ac:dyDescent="0.35">
      <c r="A102" t="s">
        <v>39</v>
      </c>
      <c r="B102" t="s">
        <v>39</v>
      </c>
      <c r="C102" s="6" t="s">
        <v>119</v>
      </c>
      <c r="D102" s="7">
        <v>0.01</v>
      </c>
      <c r="E102" s="7">
        <v>0.08</v>
      </c>
      <c r="F102" s="7">
        <v>0.23</v>
      </c>
      <c r="G102" s="7">
        <v>0.39</v>
      </c>
      <c r="H102" s="7">
        <v>0.28999999999999998</v>
      </c>
      <c r="I102" s="7">
        <v>1</v>
      </c>
    </row>
    <row r="103" spans="1:9" x14ac:dyDescent="0.35">
      <c r="A103" t="s">
        <v>39</v>
      </c>
      <c r="B103" t="s">
        <v>39</v>
      </c>
      <c r="C103" s="6" t="s">
        <v>120</v>
      </c>
      <c r="D103" s="7">
        <v>0.01</v>
      </c>
      <c r="E103" s="7">
        <v>0.03</v>
      </c>
      <c r="F103" s="7">
        <v>0.16</v>
      </c>
      <c r="G103" s="7">
        <v>0.34</v>
      </c>
      <c r="H103" s="7">
        <v>0.46</v>
      </c>
      <c r="I103" s="7">
        <v>1</v>
      </c>
    </row>
    <row r="104" spans="1:9" x14ac:dyDescent="0.35">
      <c r="A104" t="s">
        <v>39</v>
      </c>
      <c r="B104" t="s">
        <v>39</v>
      </c>
      <c r="C104" s="6" t="s">
        <v>121</v>
      </c>
      <c r="D104" s="7">
        <v>0</v>
      </c>
      <c r="E104" s="7">
        <v>0.08</v>
      </c>
      <c r="F104" s="7">
        <v>0.25</v>
      </c>
      <c r="G104" s="7">
        <v>0.42</v>
      </c>
      <c r="H104" s="7">
        <v>0.25</v>
      </c>
      <c r="I104" s="7">
        <v>1</v>
      </c>
    </row>
    <row r="105" spans="1:9" x14ac:dyDescent="0.35">
      <c r="A105" t="s">
        <v>40</v>
      </c>
      <c r="B105" t="s">
        <v>40</v>
      </c>
      <c r="C105" s="6" t="s">
        <v>117</v>
      </c>
      <c r="D105" s="7">
        <v>0.53</v>
      </c>
      <c r="E105" s="7">
        <v>0.33</v>
      </c>
      <c r="F105" s="7">
        <v>0.13</v>
      </c>
      <c r="G105" s="6" t="s">
        <v>31</v>
      </c>
      <c r="H105" s="6" t="s">
        <v>31</v>
      </c>
      <c r="I105" s="7">
        <v>1</v>
      </c>
    </row>
    <row r="106" spans="1:9" x14ac:dyDescent="0.35">
      <c r="A106" t="s">
        <v>40</v>
      </c>
      <c r="B106" t="s">
        <v>40</v>
      </c>
      <c r="C106" s="6" t="s">
        <v>118</v>
      </c>
      <c r="D106" s="7">
        <v>0.08</v>
      </c>
      <c r="E106" s="7">
        <v>0.34</v>
      </c>
      <c r="F106" s="7">
        <v>0.44</v>
      </c>
      <c r="G106" s="7">
        <v>0.1</v>
      </c>
      <c r="H106" s="7">
        <v>0.05</v>
      </c>
      <c r="I106" s="7">
        <v>1</v>
      </c>
    </row>
    <row r="107" spans="1:9" x14ac:dyDescent="0.35">
      <c r="A107" t="s">
        <v>40</v>
      </c>
      <c r="B107" t="s">
        <v>40</v>
      </c>
      <c r="C107" s="6" t="s">
        <v>119</v>
      </c>
      <c r="D107" s="7">
        <v>0.03</v>
      </c>
      <c r="E107" s="7">
        <v>7.0000000000000007E-2</v>
      </c>
      <c r="F107" s="7">
        <v>0.37</v>
      </c>
      <c r="G107" s="7">
        <v>0.48</v>
      </c>
      <c r="H107" s="7">
        <v>7.0000000000000007E-2</v>
      </c>
      <c r="I107" s="7">
        <v>1</v>
      </c>
    </row>
    <row r="108" spans="1:9" x14ac:dyDescent="0.35">
      <c r="A108" t="s">
        <v>40</v>
      </c>
      <c r="B108" t="s">
        <v>40</v>
      </c>
      <c r="C108" s="6" t="s">
        <v>120</v>
      </c>
      <c r="D108" s="7">
        <v>0</v>
      </c>
      <c r="E108" s="7">
        <v>0</v>
      </c>
      <c r="F108" s="7">
        <v>0.21</v>
      </c>
      <c r="G108" s="7">
        <v>0.43</v>
      </c>
      <c r="H108" s="7">
        <v>0.36</v>
      </c>
      <c r="I108" s="7">
        <v>1</v>
      </c>
    </row>
    <row r="109" spans="1:9" x14ac:dyDescent="0.35">
      <c r="A109" t="s">
        <v>40</v>
      </c>
      <c r="B109" t="s">
        <v>40</v>
      </c>
      <c r="C109" s="6" t="s">
        <v>121</v>
      </c>
      <c r="D109" s="7">
        <v>0</v>
      </c>
      <c r="E109" s="7">
        <v>0</v>
      </c>
      <c r="F109" s="7">
        <v>0</v>
      </c>
      <c r="G109" s="7">
        <v>1</v>
      </c>
      <c r="H109" s="7">
        <v>0</v>
      </c>
      <c r="I109" s="7">
        <v>1</v>
      </c>
    </row>
    <row r="110" spans="1:9" x14ac:dyDescent="0.35">
      <c r="A110" t="s">
        <v>41</v>
      </c>
      <c r="B110" t="s">
        <v>41</v>
      </c>
      <c r="C110" s="6" t="s">
        <v>117</v>
      </c>
      <c r="D110" s="7">
        <v>0.2</v>
      </c>
      <c r="E110" s="7">
        <v>0.6</v>
      </c>
      <c r="F110" s="7">
        <v>0.2</v>
      </c>
      <c r="G110" s="7">
        <v>0</v>
      </c>
      <c r="H110" s="7">
        <v>0</v>
      </c>
      <c r="I110" s="7">
        <v>1</v>
      </c>
    </row>
    <row r="111" spans="1:9" x14ac:dyDescent="0.35">
      <c r="A111" t="s">
        <v>41</v>
      </c>
      <c r="B111" t="s">
        <v>41</v>
      </c>
      <c r="C111" s="6" t="s">
        <v>118</v>
      </c>
      <c r="D111" s="7">
        <v>0.13</v>
      </c>
      <c r="E111" s="7">
        <v>0.31</v>
      </c>
      <c r="F111" s="7">
        <v>0.25</v>
      </c>
      <c r="G111" s="7">
        <v>0.19</v>
      </c>
      <c r="H111" s="7">
        <v>0.13</v>
      </c>
      <c r="I111" s="7">
        <v>1</v>
      </c>
    </row>
    <row r="112" spans="1:9" x14ac:dyDescent="0.35">
      <c r="A112" t="s">
        <v>41</v>
      </c>
      <c r="B112" t="s">
        <v>41</v>
      </c>
      <c r="C112" s="6" t="s">
        <v>119</v>
      </c>
      <c r="D112" s="6" t="s">
        <v>31</v>
      </c>
      <c r="E112" s="6" t="s">
        <v>31</v>
      </c>
      <c r="F112" s="7">
        <v>0.19</v>
      </c>
      <c r="G112" s="7">
        <v>0.35</v>
      </c>
      <c r="H112" s="7">
        <v>0.42</v>
      </c>
      <c r="I112" s="7">
        <v>1</v>
      </c>
    </row>
    <row r="113" spans="1:9" x14ac:dyDescent="0.35">
      <c r="A113" t="s">
        <v>41</v>
      </c>
      <c r="B113" t="s">
        <v>41</v>
      </c>
      <c r="C113" s="6" t="s">
        <v>120</v>
      </c>
      <c r="D113" s="7">
        <v>0</v>
      </c>
      <c r="E113" s="7">
        <v>0</v>
      </c>
      <c r="F113" s="7">
        <v>0</v>
      </c>
      <c r="G113" s="7">
        <v>0.22</v>
      </c>
      <c r="H113" s="7">
        <v>0.78</v>
      </c>
      <c r="I113" s="7">
        <v>1</v>
      </c>
    </row>
    <row r="114" spans="1:9" x14ac:dyDescent="0.35">
      <c r="A114" t="s">
        <v>41</v>
      </c>
      <c r="B114" t="s">
        <v>41</v>
      </c>
      <c r="C114" s="6" t="s">
        <v>121</v>
      </c>
      <c r="D114" s="7">
        <v>0</v>
      </c>
      <c r="E114" s="7">
        <v>0</v>
      </c>
      <c r="F114" s="7">
        <v>0</v>
      </c>
      <c r="G114" s="7">
        <v>1</v>
      </c>
      <c r="H114" s="7">
        <v>0</v>
      </c>
      <c r="I114" s="7">
        <v>1</v>
      </c>
    </row>
    <row r="115" spans="1:9" x14ac:dyDescent="0.35">
      <c r="A115" t="s">
        <v>42</v>
      </c>
      <c r="B115" t="s">
        <v>42</v>
      </c>
      <c r="C115" s="6" t="s">
        <v>117</v>
      </c>
      <c r="D115" s="7">
        <v>0.53</v>
      </c>
      <c r="E115" s="7">
        <v>0.28999999999999998</v>
      </c>
      <c r="F115" s="7">
        <v>0.16</v>
      </c>
      <c r="G115" s="6" t="s">
        <v>31</v>
      </c>
      <c r="H115" s="6" t="s">
        <v>31</v>
      </c>
      <c r="I115" s="7">
        <v>1</v>
      </c>
    </row>
    <row r="116" spans="1:9" x14ac:dyDescent="0.35">
      <c r="A116" t="s">
        <v>42</v>
      </c>
      <c r="B116" t="s">
        <v>42</v>
      </c>
      <c r="C116" s="6" t="s">
        <v>118</v>
      </c>
      <c r="D116" s="6" t="s">
        <v>31</v>
      </c>
      <c r="E116" s="7">
        <v>0.34</v>
      </c>
      <c r="F116" s="7">
        <v>0.28000000000000003</v>
      </c>
      <c r="G116" s="7">
        <v>0.21</v>
      </c>
      <c r="H116" s="6" t="s">
        <v>31</v>
      </c>
      <c r="I116" s="7">
        <v>1</v>
      </c>
    </row>
    <row r="117" spans="1:9" x14ac:dyDescent="0.35">
      <c r="A117" t="s">
        <v>42</v>
      </c>
      <c r="B117" t="s">
        <v>42</v>
      </c>
      <c r="C117" s="6" t="s">
        <v>119</v>
      </c>
      <c r="D117" s="7">
        <v>7.0000000000000007E-2</v>
      </c>
      <c r="E117" s="7">
        <v>0.24</v>
      </c>
      <c r="F117" s="7">
        <v>0.36</v>
      </c>
      <c r="G117" s="7">
        <v>0.26</v>
      </c>
      <c r="H117" s="7">
        <v>7.0000000000000007E-2</v>
      </c>
      <c r="I117" s="7">
        <v>1</v>
      </c>
    </row>
    <row r="118" spans="1:9" x14ac:dyDescent="0.35">
      <c r="A118" t="s">
        <v>42</v>
      </c>
      <c r="B118" t="s">
        <v>42</v>
      </c>
      <c r="C118" s="6" t="s">
        <v>120</v>
      </c>
      <c r="D118" s="7">
        <v>0</v>
      </c>
      <c r="E118" s="7">
        <v>0.18</v>
      </c>
      <c r="F118" s="7">
        <v>0.36</v>
      </c>
      <c r="G118" s="7">
        <v>0.18</v>
      </c>
      <c r="H118" s="7">
        <v>0.27</v>
      </c>
      <c r="I118" s="7">
        <v>1</v>
      </c>
    </row>
    <row r="119" spans="1:9" x14ac:dyDescent="0.35">
      <c r="A119" t="s">
        <v>42</v>
      </c>
      <c r="B119" t="s">
        <v>42</v>
      </c>
      <c r="C119" s="6" t="s">
        <v>121</v>
      </c>
      <c r="D119" s="7">
        <v>0</v>
      </c>
      <c r="E119" s="7">
        <v>0</v>
      </c>
      <c r="F119" s="7">
        <v>0</v>
      </c>
      <c r="G119" s="7">
        <v>1</v>
      </c>
      <c r="H119" s="7">
        <v>0</v>
      </c>
      <c r="I119" s="7">
        <v>1</v>
      </c>
    </row>
    <row r="120" spans="1:9" x14ac:dyDescent="0.35">
      <c r="A120" t="s">
        <v>43</v>
      </c>
      <c r="B120" t="s">
        <v>43</v>
      </c>
      <c r="C120" s="6" t="s">
        <v>117</v>
      </c>
      <c r="D120" s="7">
        <v>0.66</v>
      </c>
      <c r="E120" s="7">
        <v>0.2</v>
      </c>
      <c r="F120" s="7">
        <v>0.09</v>
      </c>
      <c r="G120" s="7">
        <v>0.04</v>
      </c>
      <c r="H120" s="7">
        <v>0.01</v>
      </c>
      <c r="I120" s="7">
        <v>1</v>
      </c>
    </row>
    <row r="121" spans="1:9" x14ac:dyDescent="0.35">
      <c r="A121" t="s">
        <v>43</v>
      </c>
      <c r="B121" t="s">
        <v>43</v>
      </c>
      <c r="C121" s="6" t="s">
        <v>118</v>
      </c>
      <c r="D121" s="7">
        <v>0.03</v>
      </c>
      <c r="E121" s="7">
        <v>0.18</v>
      </c>
      <c r="F121" s="7">
        <v>0.41</v>
      </c>
      <c r="G121" s="7">
        <v>0.3</v>
      </c>
      <c r="H121" s="7">
        <v>0.08</v>
      </c>
      <c r="I121" s="7">
        <v>1</v>
      </c>
    </row>
    <row r="122" spans="1:9" x14ac:dyDescent="0.35">
      <c r="A122" t="s">
        <v>43</v>
      </c>
      <c r="B122" t="s">
        <v>43</v>
      </c>
      <c r="C122" s="6" t="s">
        <v>119</v>
      </c>
      <c r="D122" s="7">
        <v>0</v>
      </c>
      <c r="E122" s="7">
        <v>0.02</v>
      </c>
      <c r="F122" s="7">
        <v>0.23</v>
      </c>
      <c r="G122" s="7">
        <v>0.35</v>
      </c>
      <c r="H122" s="7">
        <v>0.4</v>
      </c>
      <c r="I122" s="7">
        <v>1</v>
      </c>
    </row>
    <row r="123" spans="1:9" x14ac:dyDescent="0.35">
      <c r="A123" t="s">
        <v>43</v>
      </c>
      <c r="B123" t="s">
        <v>43</v>
      </c>
      <c r="C123" s="6" t="s">
        <v>120</v>
      </c>
      <c r="D123" s="7">
        <v>0</v>
      </c>
      <c r="E123" s="7">
        <v>0</v>
      </c>
      <c r="F123" s="7">
        <v>0</v>
      </c>
      <c r="G123" s="7">
        <v>0.17</v>
      </c>
      <c r="H123" s="7">
        <v>0.83</v>
      </c>
      <c r="I123" s="7">
        <v>1</v>
      </c>
    </row>
    <row r="124" spans="1:9" x14ac:dyDescent="0.35">
      <c r="A124" t="s">
        <v>43</v>
      </c>
      <c r="B124" t="s">
        <v>43</v>
      </c>
      <c r="C124" s="6" t="s">
        <v>121</v>
      </c>
      <c r="D124" s="6" t="s">
        <v>83</v>
      </c>
      <c r="E124" s="6" t="s">
        <v>83</v>
      </c>
      <c r="F124" s="6" t="s">
        <v>83</v>
      </c>
      <c r="G124" s="6" t="s">
        <v>83</v>
      </c>
      <c r="H124" s="6" t="s">
        <v>83</v>
      </c>
      <c r="I124" s="6" t="s">
        <v>83</v>
      </c>
    </row>
    <row r="125" spans="1:9" x14ac:dyDescent="0.35">
      <c r="A125" t="s">
        <v>44</v>
      </c>
      <c r="B125" t="s">
        <v>44</v>
      </c>
      <c r="C125" s="6" t="s">
        <v>117</v>
      </c>
      <c r="D125" s="7">
        <v>0.68</v>
      </c>
      <c r="E125" s="7">
        <v>0.21</v>
      </c>
      <c r="F125" s="7">
        <v>0.11</v>
      </c>
      <c r="G125" s="7">
        <v>0</v>
      </c>
      <c r="H125" s="7">
        <v>0</v>
      </c>
      <c r="I125" s="7">
        <v>1</v>
      </c>
    </row>
    <row r="126" spans="1:9" x14ac:dyDescent="0.35">
      <c r="A126" t="s">
        <v>44</v>
      </c>
      <c r="B126" t="s">
        <v>44</v>
      </c>
      <c r="C126" s="6" t="s">
        <v>118</v>
      </c>
      <c r="D126" s="7">
        <v>0</v>
      </c>
      <c r="E126" s="7">
        <v>0.13</v>
      </c>
      <c r="F126" s="7">
        <v>0.63</v>
      </c>
      <c r="G126" s="7">
        <v>0.25</v>
      </c>
      <c r="H126" s="7">
        <v>0</v>
      </c>
      <c r="I126" s="7">
        <v>1</v>
      </c>
    </row>
    <row r="127" spans="1:9" x14ac:dyDescent="0.35">
      <c r="A127" t="s">
        <v>44</v>
      </c>
      <c r="B127" t="s">
        <v>44</v>
      </c>
      <c r="C127" s="6" t="s">
        <v>119</v>
      </c>
      <c r="D127" s="7">
        <v>0</v>
      </c>
      <c r="E127" s="7">
        <v>0</v>
      </c>
      <c r="F127" s="7">
        <v>0.33</v>
      </c>
      <c r="G127" s="7">
        <v>0.33</v>
      </c>
      <c r="H127" s="7">
        <v>0.33</v>
      </c>
      <c r="I127" s="7">
        <v>1</v>
      </c>
    </row>
    <row r="128" spans="1:9" x14ac:dyDescent="0.35">
      <c r="A128" t="s">
        <v>44</v>
      </c>
      <c r="B128" t="s">
        <v>44</v>
      </c>
      <c r="C128" s="6" t="s">
        <v>120</v>
      </c>
      <c r="D128" s="6" t="s">
        <v>83</v>
      </c>
      <c r="E128" s="6" t="s">
        <v>83</v>
      </c>
      <c r="F128" s="6" t="s">
        <v>83</v>
      </c>
      <c r="G128" s="6" t="s">
        <v>83</v>
      </c>
      <c r="H128" s="6" t="s">
        <v>83</v>
      </c>
      <c r="I128" s="6" t="s">
        <v>83</v>
      </c>
    </row>
    <row r="129" spans="1:9" x14ac:dyDescent="0.35">
      <c r="A129" t="s">
        <v>44</v>
      </c>
      <c r="B129" t="s">
        <v>44</v>
      </c>
      <c r="C129" s="6" t="s">
        <v>121</v>
      </c>
      <c r="D129" s="6" t="s">
        <v>83</v>
      </c>
      <c r="E129" s="6" t="s">
        <v>83</v>
      </c>
      <c r="F129" s="6" t="s">
        <v>83</v>
      </c>
      <c r="G129" s="6" t="s">
        <v>83</v>
      </c>
      <c r="H129" s="6" t="s">
        <v>83</v>
      </c>
      <c r="I129" s="6" t="s">
        <v>83</v>
      </c>
    </row>
    <row r="130" spans="1:9" x14ac:dyDescent="0.35">
      <c r="A130" t="s">
        <v>48</v>
      </c>
      <c r="B130" t="s">
        <v>48</v>
      </c>
      <c r="C130" s="6" t="s">
        <v>117</v>
      </c>
      <c r="D130" s="7">
        <v>0.49</v>
      </c>
      <c r="E130" s="7">
        <v>0.39</v>
      </c>
      <c r="F130" s="7">
        <v>0.12</v>
      </c>
      <c r="G130" s="7">
        <v>0</v>
      </c>
      <c r="H130" s="7">
        <v>0</v>
      </c>
      <c r="I130" s="7">
        <v>1</v>
      </c>
    </row>
    <row r="131" spans="1:9" x14ac:dyDescent="0.35">
      <c r="A131" t="s">
        <v>48</v>
      </c>
      <c r="B131" t="s">
        <v>48</v>
      </c>
      <c r="C131" s="6" t="s">
        <v>118</v>
      </c>
      <c r="D131" s="6" t="s">
        <v>31</v>
      </c>
      <c r="E131" s="7">
        <v>0.36</v>
      </c>
      <c r="F131" s="7">
        <v>0.48</v>
      </c>
      <c r="G131" s="7">
        <v>0.12</v>
      </c>
      <c r="H131" s="6" t="s">
        <v>31</v>
      </c>
      <c r="I131" s="7">
        <v>1</v>
      </c>
    </row>
    <row r="132" spans="1:9" x14ac:dyDescent="0.35">
      <c r="A132" t="s">
        <v>48</v>
      </c>
      <c r="B132" t="s">
        <v>48</v>
      </c>
      <c r="C132" s="6" t="s">
        <v>119</v>
      </c>
      <c r="D132" s="7">
        <v>0</v>
      </c>
      <c r="E132" s="7">
        <v>0.09</v>
      </c>
      <c r="F132" s="7">
        <v>0.18</v>
      </c>
      <c r="G132" s="7">
        <v>0.55000000000000004</v>
      </c>
      <c r="H132" s="7">
        <v>0.18</v>
      </c>
      <c r="I132" s="7">
        <v>1</v>
      </c>
    </row>
    <row r="133" spans="1:9" x14ac:dyDescent="0.35">
      <c r="A133" t="s">
        <v>48</v>
      </c>
      <c r="B133" t="s">
        <v>48</v>
      </c>
      <c r="C133" s="6" t="s">
        <v>120</v>
      </c>
      <c r="D133" s="7">
        <v>0</v>
      </c>
      <c r="E133" s="7">
        <v>0</v>
      </c>
      <c r="F133" s="7">
        <v>0</v>
      </c>
      <c r="G133" s="7">
        <v>1</v>
      </c>
      <c r="H133" s="7">
        <v>0</v>
      </c>
      <c r="I133" s="7">
        <v>1</v>
      </c>
    </row>
    <row r="134" spans="1:9" x14ac:dyDescent="0.35">
      <c r="A134" t="s">
        <v>48</v>
      </c>
      <c r="B134" t="s">
        <v>48</v>
      </c>
      <c r="C134" s="6" t="s">
        <v>121</v>
      </c>
      <c r="D134" s="6" t="s">
        <v>83</v>
      </c>
      <c r="E134" s="6" t="s">
        <v>83</v>
      </c>
      <c r="F134" s="6" t="s">
        <v>83</v>
      </c>
      <c r="G134" s="6" t="s">
        <v>83</v>
      </c>
      <c r="H134" s="6" t="s">
        <v>83</v>
      </c>
      <c r="I134" s="6" t="s">
        <v>83</v>
      </c>
    </row>
    <row r="135" spans="1:9" x14ac:dyDescent="0.35">
      <c r="A135" t="s">
        <v>45</v>
      </c>
      <c r="B135" t="s">
        <v>45</v>
      </c>
      <c r="C135" s="6" t="s">
        <v>117</v>
      </c>
      <c r="D135" s="7">
        <v>0.64</v>
      </c>
      <c r="E135" s="7">
        <v>0.22</v>
      </c>
      <c r="F135" s="7">
        <v>0.11</v>
      </c>
      <c r="G135" s="7">
        <v>0.03</v>
      </c>
      <c r="H135" s="7">
        <v>0.01</v>
      </c>
      <c r="I135" s="7">
        <v>1</v>
      </c>
    </row>
    <row r="136" spans="1:9" x14ac:dyDescent="0.35">
      <c r="A136" t="s">
        <v>45</v>
      </c>
      <c r="B136" t="s">
        <v>45</v>
      </c>
      <c r="C136" s="6" t="s">
        <v>118</v>
      </c>
      <c r="D136" s="7">
        <v>0.19</v>
      </c>
      <c r="E136" s="7">
        <v>0.28000000000000003</v>
      </c>
      <c r="F136" s="7">
        <v>0.31</v>
      </c>
      <c r="G136" s="7">
        <v>0.17</v>
      </c>
      <c r="H136" s="7">
        <v>0.05</v>
      </c>
      <c r="I136" s="7">
        <v>1</v>
      </c>
    </row>
    <row r="137" spans="1:9" x14ac:dyDescent="0.35">
      <c r="A137" t="s">
        <v>45</v>
      </c>
      <c r="B137" t="s">
        <v>45</v>
      </c>
      <c r="C137" s="6" t="s">
        <v>119</v>
      </c>
      <c r="D137" s="7">
        <v>7.0000000000000007E-2</v>
      </c>
      <c r="E137" s="7">
        <v>0.15</v>
      </c>
      <c r="F137" s="7">
        <v>0.3</v>
      </c>
      <c r="G137" s="7">
        <v>0.28999999999999998</v>
      </c>
      <c r="H137" s="7">
        <v>0.2</v>
      </c>
      <c r="I137" s="7">
        <v>1</v>
      </c>
    </row>
    <row r="138" spans="1:9" x14ac:dyDescent="0.35">
      <c r="A138" t="s">
        <v>45</v>
      </c>
      <c r="B138" t="s">
        <v>45</v>
      </c>
      <c r="C138" s="6" t="s">
        <v>120</v>
      </c>
      <c r="D138" s="7">
        <v>0.01</v>
      </c>
      <c r="E138" s="7">
        <v>0.08</v>
      </c>
      <c r="F138" s="7">
        <v>0.18</v>
      </c>
      <c r="G138" s="7">
        <v>0.36</v>
      </c>
      <c r="H138" s="7">
        <v>0.37</v>
      </c>
      <c r="I138" s="7">
        <v>1</v>
      </c>
    </row>
    <row r="139" spans="1:9" x14ac:dyDescent="0.35">
      <c r="A139" t="s">
        <v>45</v>
      </c>
      <c r="B139" t="s">
        <v>45</v>
      </c>
      <c r="C139" s="6" t="s">
        <v>121</v>
      </c>
      <c r="D139" s="7">
        <v>0.06</v>
      </c>
      <c r="E139" s="7">
        <v>0</v>
      </c>
      <c r="F139" s="7">
        <v>0.06</v>
      </c>
      <c r="G139" s="7">
        <v>0.22</v>
      </c>
      <c r="H139" s="7">
        <v>0.66</v>
      </c>
      <c r="I139" s="7">
        <v>1</v>
      </c>
    </row>
    <row r="140" spans="1:9" x14ac:dyDescent="0.35">
      <c r="A140" t="s">
        <v>46</v>
      </c>
      <c r="B140" t="s">
        <v>46</v>
      </c>
      <c r="C140" s="6" t="s">
        <v>117</v>
      </c>
      <c r="D140" s="7">
        <v>0.73</v>
      </c>
      <c r="E140" s="7">
        <v>0.15</v>
      </c>
      <c r="F140" s="7">
        <v>0.1</v>
      </c>
      <c r="G140" s="6" t="s">
        <v>31</v>
      </c>
      <c r="H140" s="6" t="s">
        <v>31</v>
      </c>
      <c r="I140" s="7">
        <v>1</v>
      </c>
    </row>
    <row r="141" spans="1:9" x14ac:dyDescent="0.35">
      <c r="A141" t="s">
        <v>46</v>
      </c>
      <c r="B141" t="s">
        <v>46</v>
      </c>
      <c r="C141" s="6" t="s">
        <v>118</v>
      </c>
      <c r="D141" s="7">
        <v>7.0000000000000007E-2</v>
      </c>
      <c r="E141" s="7">
        <v>0.21</v>
      </c>
      <c r="F141" s="7">
        <v>0.36</v>
      </c>
      <c r="G141" s="7">
        <v>0.26</v>
      </c>
      <c r="H141" s="7">
        <v>0.1</v>
      </c>
      <c r="I141" s="7">
        <v>1</v>
      </c>
    </row>
    <row r="142" spans="1:9" x14ac:dyDescent="0.35">
      <c r="A142" t="s">
        <v>46</v>
      </c>
      <c r="B142" t="s">
        <v>46</v>
      </c>
      <c r="C142" s="6" t="s">
        <v>119</v>
      </c>
      <c r="D142" s="7">
        <v>0</v>
      </c>
      <c r="E142" s="7">
        <v>0.04</v>
      </c>
      <c r="F142" s="7">
        <v>0.21</v>
      </c>
      <c r="G142" s="7">
        <v>0.36</v>
      </c>
      <c r="H142" s="7">
        <v>0.39</v>
      </c>
      <c r="I142" s="7">
        <v>1</v>
      </c>
    </row>
    <row r="143" spans="1:9" x14ac:dyDescent="0.35">
      <c r="A143" t="s">
        <v>46</v>
      </c>
      <c r="B143" t="s">
        <v>46</v>
      </c>
      <c r="C143" s="6" t="s">
        <v>120</v>
      </c>
      <c r="D143" s="7">
        <v>0</v>
      </c>
      <c r="E143" s="7">
        <v>0</v>
      </c>
      <c r="F143" s="7">
        <v>0</v>
      </c>
      <c r="G143" s="7">
        <v>0</v>
      </c>
      <c r="H143" s="7">
        <v>1</v>
      </c>
      <c r="I143" s="7">
        <v>1</v>
      </c>
    </row>
    <row r="144" spans="1:9" x14ac:dyDescent="0.35">
      <c r="A144" t="s">
        <v>46</v>
      </c>
      <c r="B144" t="s">
        <v>46</v>
      </c>
      <c r="C144" s="6" t="s">
        <v>121</v>
      </c>
      <c r="D144" s="6" t="s">
        <v>83</v>
      </c>
      <c r="E144" s="6" t="s">
        <v>83</v>
      </c>
      <c r="F144" s="6" t="s">
        <v>83</v>
      </c>
      <c r="G144" s="6" t="s">
        <v>83</v>
      </c>
      <c r="H144" s="6" t="s">
        <v>83</v>
      </c>
      <c r="I144" s="6" t="s">
        <v>83</v>
      </c>
    </row>
    <row r="145" spans="1:9" x14ac:dyDescent="0.35">
      <c r="A145" t="s">
        <v>47</v>
      </c>
      <c r="B145" t="s">
        <v>47</v>
      </c>
      <c r="C145" s="6" t="s">
        <v>117</v>
      </c>
      <c r="D145" s="7">
        <v>0.67</v>
      </c>
      <c r="E145" s="7">
        <v>0.26</v>
      </c>
      <c r="F145" s="7">
        <v>0.06</v>
      </c>
      <c r="G145" s="6" t="s">
        <v>58</v>
      </c>
      <c r="H145" s="7">
        <v>0</v>
      </c>
      <c r="I145" s="7">
        <v>1</v>
      </c>
    </row>
    <row r="146" spans="1:9" x14ac:dyDescent="0.35">
      <c r="A146" t="s">
        <v>47</v>
      </c>
      <c r="B146" t="s">
        <v>47</v>
      </c>
      <c r="C146" s="6" t="s">
        <v>118</v>
      </c>
      <c r="D146" s="7">
        <v>0.23</v>
      </c>
      <c r="E146" s="7">
        <v>0.39</v>
      </c>
      <c r="F146" s="7">
        <v>0.28999999999999998</v>
      </c>
      <c r="G146" s="7">
        <v>0.08</v>
      </c>
      <c r="H146" s="7">
        <v>0.01</v>
      </c>
      <c r="I146" s="7">
        <v>1</v>
      </c>
    </row>
    <row r="147" spans="1:9" x14ac:dyDescent="0.35">
      <c r="A147" t="s">
        <v>47</v>
      </c>
      <c r="B147" t="s">
        <v>47</v>
      </c>
      <c r="C147" s="6" t="s">
        <v>119</v>
      </c>
      <c r="D147" s="7">
        <v>0.06</v>
      </c>
      <c r="E147" s="7">
        <v>0.23</v>
      </c>
      <c r="F147" s="7">
        <v>0.37</v>
      </c>
      <c r="G147" s="7">
        <v>0.23</v>
      </c>
      <c r="H147" s="7">
        <v>0.11</v>
      </c>
      <c r="I147" s="7">
        <v>1</v>
      </c>
    </row>
    <row r="148" spans="1:9" x14ac:dyDescent="0.35">
      <c r="A148" t="s">
        <v>47</v>
      </c>
      <c r="B148" t="s">
        <v>47</v>
      </c>
      <c r="C148" s="6" t="s">
        <v>120</v>
      </c>
      <c r="D148" s="7">
        <v>0.01</v>
      </c>
      <c r="E148" s="7">
        <v>0.09</v>
      </c>
      <c r="F148" s="7">
        <v>0.27</v>
      </c>
      <c r="G148" s="7">
        <v>0.32</v>
      </c>
      <c r="H148" s="7">
        <v>0.31</v>
      </c>
      <c r="I148" s="7">
        <v>1</v>
      </c>
    </row>
    <row r="149" spans="1:9" x14ac:dyDescent="0.35">
      <c r="A149" t="s">
        <v>47</v>
      </c>
      <c r="B149" t="s">
        <v>47</v>
      </c>
      <c r="C149" s="6" t="s">
        <v>121</v>
      </c>
      <c r="D149" s="7">
        <v>0.05</v>
      </c>
      <c r="E149" s="7">
        <v>0.03</v>
      </c>
      <c r="F149" s="7">
        <v>0.23</v>
      </c>
      <c r="G149" s="7">
        <v>0.2</v>
      </c>
      <c r="H149" s="7">
        <v>0.5</v>
      </c>
      <c r="I149" s="7">
        <v>1</v>
      </c>
    </row>
    <row r="150" spans="1:9" x14ac:dyDescent="0.35">
      <c r="A150" t="s">
        <v>49</v>
      </c>
      <c r="B150" t="s">
        <v>49</v>
      </c>
      <c r="C150" s="6" t="s">
        <v>117</v>
      </c>
      <c r="D150" s="7">
        <v>0.39</v>
      </c>
      <c r="E150" s="7">
        <v>0.37</v>
      </c>
      <c r="F150" s="7">
        <v>0.18</v>
      </c>
      <c r="G150" s="7">
        <v>0.05</v>
      </c>
      <c r="H150" s="7">
        <v>0.02</v>
      </c>
      <c r="I150" s="7">
        <v>1</v>
      </c>
    </row>
    <row r="151" spans="1:9" x14ac:dyDescent="0.35">
      <c r="A151" t="s">
        <v>49</v>
      </c>
      <c r="B151" t="s">
        <v>49</v>
      </c>
      <c r="C151" s="6" t="s">
        <v>118</v>
      </c>
      <c r="D151" s="7">
        <v>0.12</v>
      </c>
      <c r="E151" s="7">
        <v>0.16</v>
      </c>
      <c r="F151" s="7">
        <v>0.35</v>
      </c>
      <c r="G151" s="7">
        <v>0.28999999999999998</v>
      </c>
      <c r="H151" s="7">
        <v>7.0000000000000007E-2</v>
      </c>
      <c r="I151" s="7">
        <v>1</v>
      </c>
    </row>
    <row r="152" spans="1:9" x14ac:dyDescent="0.35">
      <c r="A152" t="s">
        <v>49</v>
      </c>
      <c r="B152" t="s">
        <v>49</v>
      </c>
      <c r="C152" s="6" t="s">
        <v>119</v>
      </c>
      <c r="D152" s="7">
        <v>0</v>
      </c>
      <c r="E152" s="7">
        <v>0.06</v>
      </c>
      <c r="F152" s="7">
        <v>0.25</v>
      </c>
      <c r="G152" s="7">
        <v>0.38</v>
      </c>
      <c r="H152" s="7">
        <v>0.31</v>
      </c>
      <c r="I152" s="7">
        <v>1</v>
      </c>
    </row>
    <row r="153" spans="1:9" x14ac:dyDescent="0.35">
      <c r="A153" t="s">
        <v>49</v>
      </c>
      <c r="B153" t="s">
        <v>49</v>
      </c>
      <c r="C153" s="6" t="s">
        <v>120</v>
      </c>
      <c r="D153" s="7">
        <v>0.06</v>
      </c>
      <c r="E153" s="7">
        <v>0.06</v>
      </c>
      <c r="F153" s="7">
        <v>0.06</v>
      </c>
      <c r="G153" s="7">
        <v>0.38</v>
      </c>
      <c r="H153" s="7">
        <v>0.44</v>
      </c>
      <c r="I153" s="7">
        <v>1</v>
      </c>
    </row>
    <row r="154" spans="1:9" x14ac:dyDescent="0.35">
      <c r="A154" t="s">
        <v>49</v>
      </c>
      <c r="B154" t="s">
        <v>49</v>
      </c>
      <c r="C154" s="6" t="s">
        <v>121</v>
      </c>
      <c r="D154" s="7">
        <v>0</v>
      </c>
      <c r="E154" s="7">
        <v>0</v>
      </c>
      <c r="F154" s="7">
        <v>0</v>
      </c>
      <c r="G154" s="7">
        <v>0</v>
      </c>
      <c r="H154" s="7">
        <v>1</v>
      </c>
      <c r="I154" s="7">
        <v>1</v>
      </c>
    </row>
    <row r="155" spans="1:9" x14ac:dyDescent="0.35">
      <c r="A155" t="s">
        <v>50</v>
      </c>
      <c r="B155" t="s">
        <v>50</v>
      </c>
      <c r="C155" s="6" t="s">
        <v>117</v>
      </c>
      <c r="D155" s="7">
        <v>0.6</v>
      </c>
      <c r="E155" s="7">
        <v>0.26</v>
      </c>
      <c r="F155" s="7">
        <v>0.09</v>
      </c>
      <c r="G155" s="7">
        <v>0.03</v>
      </c>
      <c r="H155" s="7">
        <v>0.02</v>
      </c>
      <c r="I155" s="7">
        <v>1</v>
      </c>
    </row>
    <row r="156" spans="1:9" x14ac:dyDescent="0.35">
      <c r="A156" t="s">
        <v>50</v>
      </c>
      <c r="B156" t="s">
        <v>50</v>
      </c>
      <c r="C156" s="6" t="s">
        <v>118</v>
      </c>
      <c r="D156" s="7">
        <v>0.19</v>
      </c>
      <c r="E156" s="7">
        <v>0.31</v>
      </c>
      <c r="F156" s="7">
        <v>0.26</v>
      </c>
      <c r="G156" s="7">
        <v>0.14000000000000001</v>
      </c>
      <c r="H156" s="7">
        <v>0.11</v>
      </c>
      <c r="I156" s="7">
        <v>1</v>
      </c>
    </row>
    <row r="157" spans="1:9" x14ac:dyDescent="0.35">
      <c r="A157" t="s">
        <v>50</v>
      </c>
      <c r="B157" t="s">
        <v>50</v>
      </c>
      <c r="C157" s="6" t="s">
        <v>119</v>
      </c>
      <c r="D157" s="7">
        <v>0.09</v>
      </c>
      <c r="E157" s="7">
        <v>0.22</v>
      </c>
      <c r="F157" s="7">
        <v>0.28000000000000003</v>
      </c>
      <c r="G157" s="7">
        <v>0.2</v>
      </c>
      <c r="H157" s="7">
        <v>0.21</v>
      </c>
      <c r="I157" s="7">
        <v>1</v>
      </c>
    </row>
    <row r="158" spans="1:9" x14ac:dyDescent="0.35">
      <c r="A158" t="s">
        <v>50</v>
      </c>
      <c r="B158" t="s">
        <v>50</v>
      </c>
      <c r="C158" s="6" t="s">
        <v>120</v>
      </c>
      <c r="D158" s="7">
        <v>0.03</v>
      </c>
      <c r="E158" s="7">
        <v>0.13</v>
      </c>
      <c r="F158" s="7">
        <v>0.23</v>
      </c>
      <c r="G158" s="7">
        <v>0.25</v>
      </c>
      <c r="H158" s="7">
        <v>0.35</v>
      </c>
      <c r="I158" s="7">
        <v>1</v>
      </c>
    </row>
    <row r="159" spans="1:9" x14ac:dyDescent="0.35">
      <c r="A159" t="s">
        <v>50</v>
      </c>
      <c r="B159" t="s">
        <v>50</v>
      </c>
      <c r="C159" s="6" t="s">
        <v>121</v>
      </c>
      <c r="D159" s="7">
        <v>7.0000000000000007E-2</v>
      </c>
      <c r="E159" s="7">
        <v>0.08</v>
      </c>
      <c r="F159" s="7">
        <v>0.05</v>
      </c>
      <c r="G159" s="7">
        <v>0.21</v>
      </c>
      <c r="H159" s="7">
        <v>0.59</v>
      </c>
      <c r="I159" s="7">
        <v>1</v>
      </c>
    </row>
    <row r="160" spans="1:9" x14ac:dyDescent="0.35">
      <c r="A160" t="s">
        <v>51</v>
      </c>
      <c r="B160" t="s">
        <v>51</v>
      </c>
      <c r="C160" s="6" t="s">
        <v>117</v>
      </c>
      <c r="D160" s="7">
        <v>0.91</v>
      </c>
      <c r="E160" s="7">
        <v>0.08</v>
      </c>
      <c r="F160" s="6" t="s">
        <v>31</v>
      </c>
      <c r="G160" s="7">
        <v>0</v>
      </c>
      <c r="H160" s="6" t="s">
        <v>31</v>
      </c>
      <c r="I160" s="7">
        <v>1</v>
      </c>
    </row>
    <row r="161" spans="1:9" x14ac:dyDescent="0.35">
      <c r="A161" t="s">
        <v>51</v>
      </c>
      <c r="B161" t="s">
        <v>51</v>
      </c>
      <c r="C161" s="6" t="s">
        <v>118</v>
      </c>
      <c r="D161" s="7">
        <v>0</v>
      </c>
      <c r="E161" s="7">
        <v>0.2</v>
      </c>
      <c r="F161" s="7">
        <v>0.6</v>
      </c>
      <c r="G161" s="7">
        <v>0.1</v>
      </c>
      <c r="H161" s="7">
        <v>0.1</v>
      </c>
      <c r="I161" s="7">
        <v>1</v>
      </c>
    </row>
    <row r="162" spans="1:9" x14ac:dyDescent="0.35">
      <c r="A162" t="s">
        <v>51</v>
      </c>
      <c r="B162" t="s">
        <v>51</v>
      </c>
      <c r="C162" s="6" t="s">
        <v>119</v>
      </c>
      <c r="D162" s="7">
        <v>0</v>
      </c>
      <c r="E162" s="7">
        <v>0.13</v>
      </c>
      <c r="F162" s="7">
        <v>0.25</v>
      </c>
      <c r="G162" s="7">
        <v>0.13</v>
      </c>
      <c r="H162" s="7">
        <v>0.5</v>
      </c>
      <c r="I162" s="7">
        <v>1</v>
      </c>
    </row>
    <row r="163" spans="1:9" x14ac:dyDescent="0.35">
      <c r="A163" t="s">
        <v>51</v>
      </c>
      <c r="B163" t="s">
        <v>51</v>
      </c>
      <c r="C163" s="6" t="s">
        <v>120</v>
      </c>
      <c r="D163" s="7">
        <v>0.5</v>
      </c>
      <c r="E163" s="7">
        <v>0</v>
      </c>
      <c r="F163" s="7">
        <v>0</v>
      </c>
      <c r="G163" s="7">
        <v>0.5</v>
      </c>
      <c r="H163" s="7">
        <v>0</v>
      </c>
      <c r="I163" s="7">
        <v>1</v>
      </c>
    </row>
    <row r="164" spans="1:9" x14ac:dyDescent="0.35">
      <c r="A164" t="s">
        <v>51</v>
      </c>
      <c r="B164" t="s">
        <v>51</v>
      </c>
      <c r="C164" s="6" t="s">
        <v>121</v>
      </c>
      <c r="D164" s="6" t="s">
        <v>83</v>
      </c>
      <c r="E164" s="6" t="s">
        <v>83</v>
      </c>
      <c r="F164" s="6" t="s">
        <v>83</v>
      </c>
      <c r="G164" s="6" t="s">
        <v>83</v>
      </c>
      <c r="H164" s="6" t="s">
        <v>83</v>
      </c>
      <c r="I164" s="6" t="s">
        <v>83</v>
      </c>
    </row>
    <row r="165" spans="1:9" x14ac:dyDescent="0.35">
      <c r="A165" t="s">
        <v>52</v>
      </c>
      <c r="B165" t="s">
        <v>52</v>
      </c>
      <c r="C165" s="6" t="s">
        <v>117</v>
      </c>
      <c r="D165" s="7">
        <v>0.73</v>
      </c>
      <c r="E165" s="7">
        <v>0.17</v>
      </c>
      <c r="F165" s="7">
        <v>0.1</v>
      </c>
      <c r="G165" s="7">
        <v>0</v>
      </c>
      <c r="H165" s="7">
        <v>0</v>
      </c>
      <c r="I165" s="7">
        <v>1</v>
      </c>
    </row>
    <row r="166" spans="1:9" x14ac:dyDescent="0.35">
      <c r="A166" t="s">
        <v>52</v>
      </c>
      <c r="B166" t="s">
        <v>52</v>
      </c>
      <c r="C166" s="6" t="s">
        <v>118</v>
      </c>
      <c r="D166" s="7">
        <v>0.25</v>
      </c>
      <c r="E166" s="7">
        <v>0.25</v>
      </c>
      <c r="F166" s="7">
        <v>0</v>
      </c>
      <c r="G166" s="7">
        <v>0.5</v>
      </c>
      <c r="H166" s="7">
        <v>0</v>
      </c>
      <c r="I166" s="7">
        <v>1</v>
      </c>
    </row>
    <row r="167" spans="1:9" x14ac:dyDescent="0.35">
      <c r="A167" t="s">
        <v>52</v>
      </c>
      <c r="B167" t="s">
        <v>52</v>
      </c>
      <c r="C167" s="6" t="s">
        <v>119</v>
      </c>
      <c r="D167" s="6" t="s">
        <v>83</v>
      </c>
      <c r="E167" s="6" t="s">
        <v>83</v>
      </c>
      <c r="F167" s="6" t="s">
        <v>83</v>
      </c>
      <c r="G167" s="6" t="s">
        <v>83</v>
      </c>
      <c r="H167" s="6" t="s">
        <v>83</v>
      </c>
      <c r="I167" s="6" t="s">
        <v>83</v>
      </c>
    </row>
    <row r="168" spans="1:9" x14ac:dyDescent="0.35">
      <c r="A168" t="s">
        <v>52</v>
      </c>
      <c r="B168" t="s">
        <v>52</v>
      </c>
      <c r="C168" s="6" t="s">
        <v>120</v>
      </c>
      <c r="D168" s="6" t="s">
        <v>83</v>
      </c>
      <c r="E168" s="6" t="s">
        <v>83</v>
      </c>
      <c r="F168" s="6" t="s">
        <v>83</v>
      </c>
      <c r="G168" s="6" t="s">
        <v>83</v>
      </c>
      <c r="H168" s="6" t="s">
        <v>83</v>
      </c>
      <c r="I168" s="6" t="s">
        <v>83</v>
      </c>
    </row>
    <row r="169" spans="1:9" x14ac:dyDescent="0.35">
      <c r="A169" t="s">
        <v>52</v>
      </c>
      <c r="B169" t="s">
        <v>52</v>
      </c>
      <c r="C169" s="6" t="s">
        <v>121</v>
      </c>
      <c r="D169" s="6" t="s">
        <v>83</v>
      </c>
      <c r="E169" s="6" t="s">
        <v>83</v>
      </c>
      <c r="F169" s="6" t="s">
        <v>83</v>
      </c>
      <c r="G169" s="6" t="s">
        <v>83</v>
      </c>
      <c r="H169" s="6" t="s">
        <v>83</v>
      </c>
      <c r="I169" s="6" t="s">
        <v>83</v>
      </c>
    </row>
    <row r="170" spans="1:9" x14ac:dyDescent="0.35">
      <c r="A170" t="s">
        <v>25</v>
      </c>
      <c r="B170" t="s">
        <v>24</v>
      </c>
      <c r="C170" s="6" t="s">
        <v>117</v>
      </c>
      <c r="D170" s="7">
        <v>0.45</v>
      </c>
      <c r="E170" s="7">
        <v>0.32</v>
      </c>
      <c r="F170" s="7">
        <v>0.15</v>
      </c>
      <c r="G170" s="7">
        <v>0.05</v>
      </c>
      <c r="H170" s="7">
        <v>0.03</v>
      </c>
      <c r="I170" s="7">
        <v>1</v>
      </c>
    </row>
    <row r="171" spans="1:9" x14ac:dyDescent="0.35">
      <c r="A171" t="s">
        <v>25</v>
      </c>
      <c r="B171" t="s">
        <v>24</v>
      </c>
      <c r="C171" s="6" t="s">
        <v>118</v>
      </c>
      <c r="D171" s="7">
        <v>0.18</v>
      </c>
      <c r="E171" s="7">
        <v>0.37</v>
      </c>
      <c r="F171" s="7">
        <v>0.27</v>
      </c>
      <c r="G171" s="7">
        <v>0.13</v>
      </c>
      <c r="H171" s="7">
        <v>0.05</v>
      </c>
      <c r="I171" s="7">
        <v>1</v>
      </c>
    </row>
    <row r="172" spans="1:9" x14ac:dyDescent="0.35">
      <c r="A172" t="s">
        <v>25</v>
      </c>
      <c r="B172" t="s">
        <v>24</v>
      </c>
      <c r="C172" s="6" t="s">
        <v>119</v>
      </c>
      <c r="D172" s="7">
        <v>7.0000000000000007E-2</v>
      </c>
      <c r="E172" s="7">
        <v>0.24</v>
      </c>
      <c r="F172" s="7">
        <v>0.37</v>
      </c>
      <c r="G172" s="7">
        <v>0.18</v>
      </c>
      <c r="H172" s="7">
        <v>0.14000000000000001</v>
      </c>
      <c r="I172" s="7">
        <v>1</v>
      </c>
    </row>
    <row r="173" spans="1:9" x14ac:dyDescent="0.35">
      <c r="A173" t="s">
        <v>25</v>
      </c>
      <c r="B173" t="s">
        <v>24</v>
      </c>
      <c r="C173" s="6" t="s">
        <v>120</v>
      </c>
      <c r="D173" s="7">
        <v>0.06</v>
      </c>
      <c r="E173" s="7">
        <v>0.25</v>
      </c>
      <c r="F173" s="7">
        <v>0.28999999999999998</v>
      </c>
      <c r="G173" s="7">
        <v>0.25</v>
      </c>
      <c r="H173" s="7">
        <v>0.14000000000000001</v>
      </c>
      <c r="I173" s="7">
        <v>1</v>
      </c>
    </row>
    <row r="174" spans="1:9" x14ac:dyDescent="0.35">
      <c r="A174" t="s">
        <v>25</v>
      </c>
      <c r="B174" t="s">
        <v>24</v>
      </c>
      <c r="C174" s="6" t="s">
        <v>121</v>
      </c>
      <c r="D174" s="7">
        <v>0.05</v>
      </c>
      <c r="E174" s="7">
        <v>0.12</v>
      </c>
      <c r="F174" s="7">
        <v>0.3</v>
      </c>
      <c r="G174" s="7">
        <v>0.31</v>
      </c>
      <c r="H174" s="7">
        <v>0.21</v>
      </c>
      <c r="I174" s="7">
        <v>1</v>
      </c>
    </row>
    <row r="175" spans="1:9" x14ac:dyDescent="0.35">
      <c r="A175" t="s">
        <v>25</v>
      </c>
      <c r="B175" t="s">
        <v>25</v>
      </c>
      <c r="C175" s="6" t="s">
        <v>117</v>
      </c>
      <c r="D175" s="7">
        <v>0.57999999999999996</v>
      </c>
      <c r="E175" s="7">
        <v>0.19</v>
      </c>
      <c r="F175" s="7">
        <v>0.12</v>
      </c>
      <c r="G175" s="7">
        <v>0.06</v>
      </c>
      <c r="H175" s="7">
        <v>0.05</v>
      </c>
      <c r="I175" s="7">
        <v>1</v>
      </c>
    </row>
    <row r="176" spans="1:9" x14ac:dyDescent="0.35">
      <c r="A176" t="s">
        <v>25</v>
      </c>
      <c r="B176" t="s">
        <v>25</v>
      </c>
      <c r="C176" s="6" t="s">
        <v>118</v>
      </c>
      <c r="D176" s="7">
        <v>7.0000000000000007E-2</v>
      </c>
      <c r="E176" s="7">
        <v>0.15</v>
      </c>
      <c r="F176" s="7">
        <v>0.21</v>
      </c>
      <c r="G176" s="7">
        <v>0.21</v>
      </c>
      <c r="H176" s="7">
        <v>0.35</v>
      </c>
      <c r="I176" s="7">
        <v>1</v>
      </c>
    </row>
    <row r="177" spans="1:9" x14ac:dyDescent="0.35">
      <c r="A177" t="s">
        <v>25</v>
      </c>
      <c r="B177" t="s">
        <v>25</v>
      </c>
      <c r="C177" s="6" t="s">
        <v>119</v>
      </c>
      <c r="D177" s="7">
        <v>0.03</v>
      </c>
      <c r="E177" s="7">
        <v>0.08</v>
      </c>
      <c r="F177" s="7">
        <v>0.15</v>
      </c>
      <c r="G177" s="7">
        <v>0.19</v>
      </c>
      <c r="H177" s="7">
        <v>0.54</v>
      </c>
      <c r="I177" s="7">
        <v>1</v>
      </c>
    </row>
    <row r="178" spans="1:9" x14ac:dyDescent="0.35">
      <c r="A178" t="s">
        <v>25</v>
      </c>
      <c r="B178" t="s">
        <v>25</v>
      </c>
      <c r="C178" s="6" t="s">
        <v>120</v>
      </c>
      <c r="D178" s="7">
        <v>0.02</v>
      </c>
      <c r="E178" s="7">
        <v>0.11</v>
      </c>
      <c r="F178" s="7">
        <v>0.11</v>
      </c>
      <c r="G178" s="7">
        <v>0.14000000000000001</v>
      </c>
      <c r="H178" s="7">
        <v>0.62</v>
      </c>
      <c r="I178" s="7">
        <v>1</v>
      </c>
    </row>
    <row r="179" spans="1:9" x14ac:dyDescent="0.35">
      <c r="A179" t="s">
        <v>25</v>
      </c>
      <c r="B179" t="s">
        <v>25</v>
      </c>
      <c r="C179" s="6" t="s">
        <v>121</v>
      </c>
      <c r="D179" s="7">
        <v>0</v>
      </c>
      <c r="E179" s="7">
        <v>0.13</v>
      </c>
      <c r="F179" s="7">
        <v>0.04</v>
      </c>
      <c r="G179" s="7">
        <v>0.21</v>
      </c>
      <c r="H179" s="7">
        <v>0.63</v>
      </c>
      <c r="I179" s="7">
        <v>1</v>
      </c>
    </row>
    <row r="180" spans="1:9" x14ac:dyDescent="0.35">
      <c r="A180" t="s">
        <v>53</v>
      </c>
      <c r="B180" t="s">
        <v>53</v>
      </c>
      <c r="C180" s="6" t="s">
        <v>117</v>
      </c>
      <c r="D180" s="7">
        <v>0.41</v>
      </c>
      <c r="E180" s="7">
        <v>0.26</v>
      </c>
      <c r="F180" s="7">
        <v>0.22</v>
      </c>
      <c r="G180" s="7">
        <v>0.09</v>
      </c>
      <c r="H180" s="7">
        <v>0.02</v>
      </c>
      <c r="I180" s="7">
        <v>1</v>
      </c>
    </row>
    <row r="181" spans="1:9" x14ac:dyDescent="0.35">
      <c r="A181" t="s">
        <v>53</v>
      </c>
      <c r="B181" t="s">
        <v>53</v>
      </c>
      <c r="C181" s="6" t="s">
        <v>118</v>
      </c>
      <c r="D181" s="7">
        <v>0.1</v>
      </c>
      <c r="E181" s="7">
        <v>0.23</v>
      </c>
      <c r="F181" s="7">
        <v>0.3</v>
      </c>
      <c r="G181" s="7">
        <v>0.28000000000000003</v>
      </c>
      <c r="H181" s="7">
        <v>0.09</v>
      </c>
      <c r="I181" s="7">
        <v>1</v>
      </c>
    </row>
    <row r="182" spans="1:9" x14ac:dyDescent="0.35">
      <c r="A182" t="s">
        <v>53</v>
      </c>
      <c r="B182" t="s">
        <v>53</v>
      </c>
      <c r="C182" s="6" t="s">
        <v>119</v>
      </c>
      <c r="D182" s="7">
        <v>0.03</v>
      </c>
      <c r="E182" s="7">
        <v>0.13</v>
      </c>
      <c r="F182" s="7">
        <v>0.28000000000000003</v>
      </c>
      <c r="G182" s="7">
        <v>0.24</v>
      </c>
      <c r="H182" s="7">
        <v>0.31</v>
      </c>
      <c r="I182" s="7">
        <v>1</v>
      </c>
    </row>
    <row r="183" spans="1:9" x14ac:dyDescent="0.35">
      <c r="A183" t="s">
        <v>53</v>
      </c>
      <c r="B183" t="s">
        <v>53</v>
      </c>
      <c r="C183" s="6" t="s">
        <v>120</v>
      </c>
      <c r="D183" s="7">
        <v>7.0000000000000007E-2</v>
      </c>
      <c r="E183" s="7">
        <v>7.0000000000000007E-2</v>
      </c>
      <c r="F183" s="7">
        <v>0.21</v>
      </c>
      <c r="G183" s="7">
        <v>0.21</v>
      </c>
      <c r="H183" s="7">
        <v>0.43</v>
      </c>
      <c r="I183" s="7">
        <v>1</v>
      </c>
    </row>
    <row r="184" spans="1:9" x14ac:dyDescent="0.35">
      <c r="A184" t="s">
        <v>53</v>
      </c>
      <c r="B184" t="s">
        <v>53</v>
      </c>
      <c r="C184" s="6" t="s">
        <v>121</v>
      </c>
      <c r="D184" s="7">
        <v>0</v>
      </c>
      <c r="E184" s="7">
        <v>0</v>
      </c>
      <c r="F184" s="7">
        <v>0.25</v>
      </c>
      <c r="G184" s="7">
        <v>0.5</v>
      </c>
      <c r="H184" s="7">
        <v>0.25</v>
      </c>
      <c r="I184" s="7">
        <v>1</v>
      </c>
    </row>
    <row r="185" spans="1:9" x14ac:dyDescent="0.35">
      <c r="A185" t="s">
        <v>54</v>
      </c>
      <c r="B185" t="s">
        <v>54</v>
      </c>
      <c r="C185" s="6" t="s">
        <v>117</v>
      </c>
      <c r="D185" s="7">
        <v>0.6</v>
      </c>
      <c r="E185" s="7">
        <v>0.22</v>
      </c>
      <c r="F185" s="7">
        <v>0.11</v>
      </c>
      <c r="G185" s="7">
        <v>0.04</v>
      </c>
      <c r="H185" s="7">
        <v>0.02</v>
      </c>
      <c r="I185" s="7">
        <v>1</v>
      </c>
    </row>
    <row r="186" spans="1:9" x14ac:dyDescent="0.35">
      <c r="A186" t="s">
        <v>54</v>
      </c>
      <c r="B186" t="s">
        <v>54</v>
      </c>
      <c r="C186" s="6" t="s">
        <v>118</v>
      </c>
      <c r="D186" s="7">
        <v>0.2</v>
      </c>
      <c r="E186" s="7">
        <v>0.25</v>
      </c>
      <c r="F186" s="7">
        <v>0.25</v>
      </c>
      <c r="G186" s="7">
        <v>0.16</v>
      </c>
      <c r="H186" s="7">
        <v>0.14000000000000001</v>
      </c>
      <c r="I186" s="7">
        <v>1</v>
      </c>
    </row>
    <row r="187" spans="1:9" x14ac:dyDescent="0.35">
      <c r="A187" t="s">
        <v>54</v>
      </c>
      <c r="B187" t="s">
        <v>54</v>
      </c>
      <c r="C187" s="6" t="s">
        <v>119</v>
      </c>
      <c r="D187" s="7">
        <v>0.09</v>
      </c>
      <c r="E187" s="7">
        <v>0.13</v>
      </c>
      <c r="F187" s="7">
        <v>0.25</v>
      </c>
      <c r="G187" s="7">
        <v>0.25</v>
      </c>
      <c r="H187" s="7">
        <v>0.28000000000000003</v>
      </c>
      <c r="I187" s="7">
        <v>1</v>
      </c>
    </row>
    <row r="188" spans="1:9" x14ac:dyDescent="0.35">
      <c r="A188" t="s">
        <v>54</v>
      </c>
      <c r="B188" t="s">
        <v>54</v>
      </c>
      <c r="C188" s="6" t="s">
        <v>120</v>
      </c>
      <c r="D188" s="7">
        <v>0.02</v>
      </c>
      <c r="E188" s="7">
        <v>0.1</v>
      </c>
      <c r="F188" s="7">
        <v>0.14000000000000001</v>
      </c>
      <c r="G188" s="7">
        <v>0.28999999999999998</v>
      </c>
      <c r="H188" s="7">
        <v>0.45</v>
      </c>
      <c r="I188" s="7">
        <v>1</v>
      </c>
    </row>
    <row r="189" spans="1:9" x14ac:dyDescent="0.35">
      <c r="A189" t="s">
        <v>54</v>
      </c>
      <c r="B189" t="s">
        <v>54</v>
      </c>
      <c r="C189" s="6" t="s">
        <v>121</v>
      </c>
      <c r="D189" s="7">
        <v>0</v>
      </c>
      <c r="E189" s="7">
        <v>0.05</v>
      </c>
      <c r="F189" s="7">
        <v>0.12</v>
      </c>
      <c r="G189" s="7">
        <v>0.2</v>
      </c>
      <c r="H189" s="7">
        <v>0.63</v>
      </c>
      <c r="I189" s="7">
        <v>1</v>
      </c>
    </row>
    <row r="190" spans="1:9" x14ac:dyDescent="0.35">
      <c r="A190" t="s">
        <v>54</v>
      </c>
      <c r="B190" t="s">
        <v>95</v>
      </c>
      <c r="C190" s="6" t="s">
        <v>117</v>
      </c>
      <c r="D190" s="7">
        <v>0.47</v>
      </c>
      <c r="E190" s="7">
        <v>0.28000000000000003</v>
      </c>
      <c r="F190" s="7">
        <v>0.12</v>
      </c>
      <c r="G190" s="7">
        <v>7.0000000000000007E-2</v>
      </c>
      <c r="H190" s="7">
        <v>0.05</v>
      </c>
      <c r="I190" s="7">
        <v>1</v>
      </c>
    </row>
    <row r="191" spans="1:9" x14ac:dyDescent="0.35">
      <c r="A191" t="s">
        <v>54</v>
      </c>
      <c r="B191" t="s">
        <v>95</v>
      </c>
      <c r="C191" s="6" t="s">
        <v>118</v>
      </c>
      <c r="D191" s="7">
        <v>0.08</v>
      </c>
      <c r="E191" s="7">
        <v>0.34</v>
      </c>
      <c r="F191" s="7">
        <v>0.22</v>
      </c>
      <c r="G191" s="7">
        <v>0.2</v>
      </c>
      <c r="H191" s="7">
        <v>0.16</v>
      </c>
      <c r="I191" s="7">
        <v>1</v>
      </c>
    </row>
    <row r="192" spans="1:9" x14ac:dyDescent="0.35">
      <c r="A192" t="s">
        <v>54</v>
      </c>
      <c r="B192" t="s">
        <v>95</v>
      </c>
      <c r="C192" s="6" t="s">
        <v>119</v>
      </c>
      <c r="D192" s="7">
        <v>0.06</v>
      </c>
      <c r="E192" s="7">
        <v>0.09</v>
      </c>
      <c r="F192" s="7">
        <v>0.21</v>
      </c>
      <c r="G192" s="7">
        <v>0.24</v>
      </c>
      <c r="H192" s="7">
        <v>0.41</v>
      </c>
      <c r="I192" s="7">
        <v>1</v>
      </c>
    </row>
    <row r="193" spans="1:9" x14ac:dyDescent="0.35">
      <c r="A193" t="s">
        <v>54</v>
      </c>
      <c r="B193" t="s">
        <v>95</v>
      </c>
      <c r="C193" s="6" t="s">
        <v>120</v>
      </c>
      <c r="D193" s="7">
        <v>0</v>
      </c>
      <c r="E193" s="7">
        <v>0.21</v>
      </c>
      <c r="F193" s="7">
        <v>7.0000000000000007E-2</v>
      </c>
      <c r="G193" s="7">
        <v>0.28999999999999998</v>
      </c>
      <c r="H193" s="7">
        <v>0.43</v>
      </c>
      <c r="I193" s="7">
        <v>1</v>
      </c>
    </row>
    <row r="194" spans="1:9" x14ac:dyDescent="0.35">
      <c r="A194" t="s">
        <v>54</v>
      </c>
      <c r="B194" t="s">
        <v>95</v>
      </c>
      <c r="C194" s="6" t="s">
        <v>121</v>
      </c>
      <c r="D194" s="7">
        <v>0</v>
      </c>
      <c r="E194" s="7">
        <v>0</v>
      </c>
      <c r="F194" s="7">
        <v>0</v>
      </c>
      <c r="G194" s="7">
        <v>0</v>
      </c>
      <c r="H194" s="7">
        <v>1</v>
      </c>
      <c r="I194" s="7">
        <v>1</v>
      </c>
    </row>
    <row r="195" spans="1:9" x14ac:dyDescent="0.35">
      <c r="A195" t="s">
        <v>55</v>
      </c>
      <c r="B195" t="s">
        <v>55</v>
      </c>
      <c r="C195" s="6" t="s">
        <v>117</v>
      </c>
      <c r="D195" s="7">
        <v>0.61</v>
      </c>
      <c r="E195" s="7">
        <v>0.28000000000000003</v>
      </c>
      <c r="F195" s="7">
        <v>0.09</v>
      </c>
      <c r="G195" s="7">
        <v>0.02</v>
      </c>
      <c r="H195" s="6" t="s">
        <v>58</v>
      </c>
      <c r="I195" s="7">
        <v>1</v>
      </c>
    </row>
    <row r="196" spans="1:9" x14ac:dyDescent="0.35">
      <c r="A196" t="s">
        <v>55</v>
      </c>
      <c r="B196" t="s">
        <v>55</v>
      </c>
      <c r="C196" s="6" t="s">
        <v>118</v>
      </c>
      <c r="D196" s="7">
        <v>0.17</v>
      </c>
      <c r="E196" s="7">
        <v>0.36</v>
      </c>
      <c r="F196" s="7">
        <v>0.3</v>
      </c>
      <c r="G196" s="7">
        <v>0.14000000000000001</v>
      </c>
      <c r="H196" s="7">
        <v>0.03</v>
      </c>
      <c r="I196" s="7">
        <v>1</v>
      </c>
    </row>
    <row r="197" spans="1:9" x14ac:dyDescent="0.35">
      <c r="A197" t="s">
        <v>55</v>
      </c>
      <c r="B197" t="s">
        <v>55</v>
      </c>
      <c r="C197" s="6" t="s">
        <v>119</v>
      </c>
      <c r="D197" s="7">
        <v>0.05</v>
      </c>
      <c r="E197" s="7">
        <v>0.24</v>
      </c>
      <c r="F197" s="7">
        <v>0.32</v>
      </c>
      <c r="G197" s="7">
        <v>0.28999999999999998</v>
      </c>
      <c r="H197" s="7">
        <v>0.1</v>
      </c>
      <c r="I197" s="7">
        <v>1</v>
      </c>
    </row>
    <row r="198" spans="1:9" x14ac:dyDescent="0.35">
      <c r="A198" t="s">
        <v>55</v>
      </c>
      <c r="B198" t="s">
        <v>55</v>
      </c>
      <c r="C198" s="6" t="s">
        <v>120</v>
      </c>
      <c r="D198" s="7">
        <v>0</v>
      </c>
      <c r="E198" s="7">
        <v>0.1</v>
      </c>
      <c r="F198" s="7">
        <v>0.51</v>
      </c>
      <c r="G198" s="7">
        <v>0.18</v>
      </c>
      <c r="H198" s="7">
        <v>0.21</v>
      </c>
      <c r="I198" s="7">
        <v>1</v>
      </c>
    </row>
    <row r="199" spans="1:9" x14ac:dyDescent="0.35">
      <c r="A199" t="s">
        <v>55</v>
      </c>
      <c r="B199" t="s">
        <v>55</v>
      </c>
      <c r="C199" s="6" t="s">
        <v>121</v>
      </c>
      <c r="D199" s="7">
        <v>0</v>
      </c>
      <c r="E199" s="7">
        <v>0</v>
      </c>
      <c r="F199" s="7">
        <v>1</v>
      </c>
      <c r="G199" s="7">
        <v>0</v>
      </c>
      <c r="H199" s="7">
        <v>0</v>
      </c>
      <c r="I199" s="7">
        <v>1</v>
      </c>
    </row>
    <row r="200" spans="1:9" x14ac:dyDescent="0.35">
      <c r="A200" t="s">
        <v>56</v>
      </c>
      <c r="B200" t="s">
        <v>56</v>
      </c>
      <c r="C200" s="6" t="s">
        <v>117</v>
      </c>
      <c r="D200" s="7">
        <v>0.68</v>
      </c>
      <c r="E200" s="7">
        <v>0.24</v>
      </c>
      <c r="F200" s="7">
        <v>0.06</v>
      </c>
      <c r="G200" s="7">
        <v>0.02</v>
      </c>
      <c r="H200" s="7">
        <v>0</v>
      </c>
      <c r="I200" s="7">
        <v>1</v>
      </c>
    </row>
    <row r="201" spans="1:9" x14ac:dyDescent="0.35">
      <c r="A201" t="s">
        <v>56</v>
      </c>
      <c r="B201" t="s">
        <v>56</v>
      </c>
      <c r="C201" s="6" t="s">
        <v>118</v>
      </c>
      <c r="D201" s="7">
        <v>0.32</v>
      </c>
      <c r="E201" s="7">
        <v>0.4</v>
      </c>
      <c r="F201" s="7">
        <v>0.24</v>
      </c>
      <c r="G201" s="7">
        <v>0.04</v>
      </c>
      <c r="H201" s="7">
        <v>0</v>
      </c>
      <c r="I201" s="7">
        <v>1</v>
      </c>
    </row>
    <row r="202" spans="1:9" x14ac:dyDescent="0.35">
      <c r="A202" t="s">
        <v>56</v>
      </c>
      <c r="B202" t="s">
        <v>56</v>
      </c>
      <c r="C202" s="6" t="s">
        <v>119</v>
      </c>
      <c r="D202" s="7">
        <v>0.21</v>
      </c>
      <c r="E202" s="7">
        <v>0.26</v>
      </c>
      <c r="F202" s="7">
        <v>0.28000000000000003</v>
      </c>
      <c r="G202" s="7">
        <v>0.23</v>
      </c>
      <c r="H202" s="7">
        <v>0.02</v>
      </c>
      <c r="I202" s="7">
        <v>1</v>
      </c>
    </row>
    <row r="203" spans="1:9" x14ac:dyDescent="0.35">
      <c r="A203" t="s">
        <v>56</v>
      </c>
      <c r="B203" t="s">
        <v>56</v>
      </c>
      <c r="C203" s="6" t="s">
        <v>120</v>
      </c>
      <c r="D203" s="7">
        <v>0</v>
      </c>
      <c r="E203" s="7">
        <v>0.35</v>
      </c>
      <c r="F203" s="7">
        <v>0.45</v>
      </c>
      <c r="G203" s="7">
        <v>0.1</v>
      </c>
      <c r="H203" s="7">
        <v>0.1</v>
      </c>
      <c r="I203" s="7">
        <v>1</v>
      </c>
    </row>
    <row r="204" spans="1:9" x14ac:dyDescent="0.35">
      <c r="A204" t="s">
        <v>56</v>
      </c>
      <c r="B204" t="s">
        <v>56</v>
      </c>
      <c r="C204" s="6" t="s">
        <v>121</v>
      </c>
      <c r="D204" s="7">
        <v>0</v>
      </c>
      <c r="E204" s="7">
        <v>0.25</v>
      </c>
      <c r="F204" s="7">
        <v>0</v>
      </c>
      <c r="G204" s="7">
        <v>0.25</v>
      </c>
      <c r="H204" s="7">
        <v>0.5</v>
      </c>
      <c r="I204" s="7">
        <v>1</v>
      </c>
    </row>
    <row r="205" spans="1:9" x14ac:dyDescent="0.35">
      <c r="A205" t="s">
        <v>85</v>
      </c>
      <c r="B205" t="s">
        <v>85</v>
      </c>
      <c r="C205" s="6" t="s">
        <v>117</v>
      </c>
      <c r="D205" s="7">
        <v>0.73</v>
      </c>
      <c r="E205" s="7">
        <v>0.22</v>
      </c>
      <c r="F205" s="6" t="s">
        <v>31</v>
      </c>
      <c r="G205" s="7">
        <v>0</v>
      </c>
      <c r="H205" s="6" t="s">
        <v>31</v>
      </c>
      <c r="I205" s="7">
        <v>1</v>
      </c>
    </row>
    <row r="206" spans="1:9" x14ac:dyDescent="0.35">
      <c r="A206" t="s">
        <v>85</v>
      </c>
      <c r="B206" t="s">
        <v>85</v>
      </c>
      <c r="C206" s="6" t="s">
        <v>118</v>
      </c>
      <c r="D206" s="7">
        <v>0.4</v>
      </c>
      <c r="E206" s="7">
        <v>0.33</v>
      </c>
      <c r="F206" s="7">
        <v>0.27</v>
      </c>
      <c r="G206" s="7">
        <v>0</v>
      </c>
      <c r="H206" s="7">
        <v>0</v>
      </c>
      <c r="I206" s="7">
        <v>1</v>
      </c>
    </row>
    <row r="207" spans="1:9" x14ac:dyDescent="0.35">
      <c r="A207" t="s">
        <v>85</v>
      </c>
      <c r="B207" t="s">
        <v>85</v>
      </c>
      <c r="C207" s="6" t="s">
        <v>119</v>
      </c>
      <c r="D207" s="7">
        <v>0.2</v>
      </c>
      <c r="E207" s="7">
        <v>0.3</v>
      </c>
      <c r="F207" s="7">
        <v>0.3</v>
      </c>
      <c r="G207" s="7">
        <v>0.2</v>
      </c>
      <c r="H207" s="7">
        <v>0</v>
      </c>
      <c r="I207" s="7">
        <v>1</v>
      </c>
    </row>
    <row r="208" spans="1:9" x14ac:dyDescent="0.35">
      <c r="A208" t="s">
        <v>85</v>
      </c>
      <c r="B208" t="s">
        <v>85</v>
      </c>
      <c r="C208" s="6" t="s">
        <v>120</v>
      </c>
      <c r="D208" s="7">
        <v>0</v>
      </c>
      <c r="E208" s="7">
        <v>0.2</v>
      </c>
      <c r="F208" s="7">
        <v>0</v>
      </c>
      <c r="G208" s="7">
        <v>0.4</v>
      </c>
      <c r="H208" s="7">
        <v>0.4</v>
      </c>
      <c r="I208" s="7">
        <v>1</v>
      </c>
    </row>
    <row r="209" spans="1:9" x14ac:dyDescent="0.35">
      <c r="A209" t="s">
        <v>85</v>
      </c>
      <c r="B209" t="s">
        <v>85</v>
      </c>
      <c r="C209" s="6" t="s">
        <v>121</v>
      </c>
      <c r="D209" s="7">
        <v>0</v>
      </c>
      <c r="E209" s="7">
        <v>0.2</v>
      </c>
      <c r="F209" s="7">
        <v>0</v>
      </c>
      <c r="G209" s="7">
        <v>0.2</v>
      </c>
      <c r="H209" s="7">
        <v>0.6</v>
      </c>
      <c r="I209" s="7">
        <v>1</v>
      </c>
    </row>
    <row r="210" spans="1:9" x14ac:dyDescent="0.35">
      <c r="A210" t="s">
        <v>59</v>
      </c>
      <c r="B210" t="s">
        <v>59</v>
      </c>
      <c r="C210" s="6" t="s">
        <v>117</v>
      </c>
      <c r="D210" s="7">
        <v>0.36</v>
      </c>
      <c r="E210" s="7">
        <v>0.38</v>
      </c>
      <c r="F210" s="7">
        <v>0.22</v>
      </c>
      <c r="G210" s="7">
        <v>0.04</v>
      </c>
      <c r="H210" s="6" t="s">
        <v>58</v>
      </c>
      <c r="I210" s="7">
        <v>1</v>
      </c>
    </row>
    <row r="211" spans="1:9" x14ac:dyDescent="0.35">
      <c r="A211" t="s">
        <v>59</v>
      </c>
      <c r="B211" t="s">
        <v>59</v>
      </c>
      <c r="C211" s="6" t="s">
        <v>118</v>
      </c>
      <c r="D211" s="7">
        <v>0.08</v>
      </c>
      <c r="E211" s="7">
        <v>0.28000000000000003</v>
      </c>
      <c r="F211" s="7">
        <v>0.44</v>
      </c>
      <c r="G211" s="7">
        <v>0.17</v>
      </c>
      <c r="H211" s="7">
        <v>0.03</v>
      </c>
      <c r="I211" s="7">
        <v>1</v>
      </c>
    </row>
    <row r="212" spans="1:9" x14ac:dyDescent="0.35">
      <c r="A212" t="s">
        <v>59</v>
      </c>
      <c r="B212" t="s">
        <v>59</v>
      </c>
      <c r="C212" s="6" t="s">
        <v>119</v>
      </c>
      <c r="D212" s="7">
        <v>0.01</v>
      </c>
      <c r="E212" s="7">
        <v>0.13</v>
      </c>
      <c r="F212" s="7">
        <v>0.37</v>
      </c>
      <c r="G212" s="7">
        <v>0.36</v>
      </c>
      <c r="H212" s="7">
        <v>0.13</v>
      </c>
      <c r="I212" s="7">
        <v>1</v>
      </c>
    </row>
    <row r="213" spans="1:9" x14ac:dyDescent="0.35">
      <c r="A213" t="s">
        <v>59</v>
      </c>
      <c r="B213" t="s">
        <v>59</v>
      </c>
      <c r="C213" s="6" t="s">
        <v>120</v>
      </c>
      <c r="D213" s="7">
        <v>0</v>
      </c>
      <c r="E213" s="7">
        <v>0.05</v>
      </c>
      <c r="F213" s="7">
        <v>0.25</v>
      </c>
      <c r="G213" s="7">
        <v>0.44</v>
      </c>
      <c r="H213" s="7">
        <v>0.26</v>
      </c>
      <c r="I213" s="7">
        <v>1</v>
      </c>
    </row>
    <row r="214" spans="1:9" x14ac:dyDescent="0.35">
      <c r="A214" t="s">
        <v>59</v>
      </c>
      <c r="B214" t="s">
        <v>59</v>
      </c>
      <c r="C214" s="6" t="s">
        <v>121</v>
      </c>
      <c r="D214" s="7">
        <v>0</v>
      </c>
      <c r="E214" s="7">
        <v>0</v>
      </c>
      <c r="F214" s="7">
        <v>0.2</v>
      </c>
      <c r="G214" s="7">
        <v>0.4</v>
      </c>
      <c r="H214" s="7">
        <v>0.4</v>
      </c>
      <c r="I214" s="7">
        <v>1</v>
      </c>
    </row>
    <row r="215" spans="1:9" x14ac:dyDescent="0.35">
      <c r="A215" t="s">
        <v>60</v>
      </c>
      <c r="B215" t="s">
        <v>60</v>
      </c>
      <c r="C215" s="6" t="s">
        <v>117</v>
      </c>
      <c r="D215" s="7">
        <v>0.55000000000000004</v>
      </c>
      <c r="E215" s="7">
        <v>0.3</v>
      </c>
      <c r="F215" s="7">
        <v>0.11</v>
      </c>
      <c r="G215" s="7">
        <v>0.03</v>
      </c>
      <c r="H215" s="7">
        <v>0.01</v>
      </c>
      <c r="I215" s="7">
        <v>1</v>
      </c>
    </row>
    <row r="216" spans="1:9" x14ac:dyDescent="0.35">
      <c r="A216" t="s">
        <v>60</v>
      </c>
      <c r="B216" t="s">
        <v>60</v>
      </c>
      <c r="C216" s="6" t="s">
        <v>118</v>
      </c>
      <c r="D216" s="7">
        <v>7.0000000000000007E-2</v>
      </c>
      <c r="E216" s="7">
        <v>0.28000000000000003</v>
      </c>
      <c r="F216" s="7">
        <v>0.36</v>
      </c>
      <c r="G216" s="7">
        <v>0.22</v>
      </c>
      <c r="H216" s="7">
        <v>0.08</v>
      </c>
      <c r="I216" s="7">
        <v>1</v>
      </c>
    </row>
    <row r="217" spans="1:9" x14ac:dyDescent="0.35">
      <c r="A217" t="s">
        <v>60</v>
      </c>
      <c r="B217" t="s">
        <v>60</v>
      </c>
      <c r="C217" s="6" t="s">
        <v>119</v>
      </c>
      <c r="D217" s="7">
        <v>0.01</v>
      </c>
      <c r="E217" s="7">
        <v>0.08</v>
      </c>
      <c r="F217" s="7">
        <v>0.23</v>
      </c>
      <c r="G217" s="7">
        <v>0.37</v>
      </c>
      <c r="H217" s="7">
        <v>0.31</v>
      </c>
      <c r="I217" s="7">
        <v>1</v>
      </c>
    </row>
    <row r="218" spans="1:9" x14ac:dyDescent="0.35">
      <c r="A218" t="s">
        <v>60</v>
      </c>
      <c r="B218" t="s">
        <v>60</v>
      </c>
      <c r="C218" s="6" t="s">
        <v>120</v>
      </c>
      <c r="D218" s="7">
        <v>0</v>
      </c>
      <c r="E218" s="7">
        <v>0.02</v>
      </c>
      <c r="F218" s="7">
        <v>0.14000000000000001</v>
      </c>
      <c r="G218" s="7">
        <v>0.28999999999999998</v>
      </c>
      <c r="H218" s="7">
        <v>0.55000000000000004</v>
      </c>
      <c r="I218" s="7">
        <v>1</v>
      </c>
    </row>
    <row r="219" spans="1:9" x14ac:dyDescent="0.35">
      <c r="A219" t="s">
        <v>60</v>
      </c>
      <c r="B219" t="s">
        <v>60</v>
      </c>
      <c r="C219" s="6" t="s">
        <v>121</v>
      </c>
      <c r="D219" s="7">
        <v>0</v>
      </c>
      <c r="E219" s="7">
        <v>0.05</v>
      </c>
      <c r="F219" s="7">
        <v>0.05</v>
      </c>
      <c r="G219" s="7">
        <v>0.15</v>
      </c>
      <c r="H219" s="7">
        <v>0.75</v>
      </c>
      <c r="I219" s="7">
        <v>1</v>
      </c>
    </row>
    <row r="220" spans="1:9" x14ac:dyDescent="0.35">
      <c r="A220" t="s">
        <v>87</v>
      </c>
      <c r="B220" t="s">
        <v>87</v>
      </c>
      <c r="C220" s="6" t="s">
        <v>117</v>
      </c>
      <c r="D220" s="7">
        <v>0.53</v>
      </c>
      <c r="E220" s="7">
        <v>0.28999999999999998</v>
      </c>
      <c r="F220" s="7">
        <v>0.12</v>
      </c>
      <c r="G220" s="7">
        <v>0.04</v>
      </c>
      <c r="H220" s="7">
        <v>0.02</v>
      </c>
      <c r="I220" s="7">
        <v>1</v>
      </c>
    </row>
    <row r="221" spans="1:9" x14ac:dyDescent="0.35">
      <c r="A221" t="s">
        <v>87</v>
      </c>
      <c r="B221" t="s">
        <v>87</v>
      </c>
      <c r="C221" s="6" t="s">
        <v>118</v>
      </c>
      <c r="D221" s="7">
        <v>0.23</v>
      </c>
      <c r="E221" s="7">
        <v>0.3</v>
      </c>
      <c r="F221" s="7">
        <v>0.23</v>
      </c>
      <c r="G221" s="7">
        <v>0.17</v>
      </c>
      <c r="H221" s="7">
        <v>0.06</v>
      </c>
      <c r="I221" s="7">
        <v>1</v>
      </c>
    </row>
    <row r="222" spans="1:9" x14ac:dyDescent="0.35">
      <c r="A222" t="s">
        <v>87</v>
      </c>
      <c r="B222" t="s">
        <v>87</v>
      </c>
      <c r="C222" s="6" t="s">
        <v>119</v>
      </c>
      <c r="D222" s="7">
        <v>0.08</v>
      </c>
      <c r="E222" s="7">
        <v>0.18</v>
      </c>
      <c r="F222" s="7">
        <v>0.2</v>
      </c>
      <c r="G222" s="7">
        <v>0.37</v>
      </c>
      <c r="H222" s="7">
        <v>0.17</v>
      </c>
      <c r="I222" s="7">
        <v>1</v>
      </c>
    </row>
    <row r="223" spans="1:9" x14ac:dyDescent="0.35">
      <c r="A223" t="s">
        <v>87</v>
      </c>
      <c r="B223" t="s">
        <v>87</v>
      </c>
      <c r="C223" s="6" t="s">
        <v>120</v>
      </c>
      <c r="D223" s="7">
        <v>0.04</v>
      </c>
      <c r="E223" s="7">
        <v>0.09</v>
      </c>
      <c r="F223" s="7">
        <v>0.39</v>
      </c>
      <c r="G223" s="7">
        <v>0.09</v>
      </c>
      <c r="H223" s="7">
        <v>0.39</v>
      </c>
      <c r="I223" s="7">
        <v>1</v>
      </c>
    </row>
    <row r="224" spans="1:9" x14ac:dyDescent="0.35">
      <c r="A224" t="s">
        <v>87</v>
      </c>
      <c r="B224" t="s">
        <v>87</v>
      </c>
      <c r="C224" s="6" t="s">
        <v>121</v>
      </c>
      <c r="D224" s="7">
        <v>0</v>
      </c>
      <c r="E224" s="7">
        <v>0</v>
      </c>
      <c r="F224" s="7">
        <v>0</v>
      </c>
      <c r="G224" s="7">
        <v>0.5</v>
      </c>
      <c r="H224" s="7">
        <v>0.5</v>
      </c>
      <c r="I224" s="7">
        <v>1</v>
      </c>
    </row>
    <row r="225" spans="1:9" x14ac:dyDescent="0.35">
      <c r="A225" t="s">
        <v>65</v>
      </c>
      <c r="B225" t="s">
        <v>65</v>
      </c>
      <c r="C225" s="6" t="s">
        <v>117</v>
      </c>
      <c r="D225" s="7">
        <v>0.55000000000000004</v>
      </c>
      <c r="E225" s="7">
        <v>0.24</v>
      </c>
      <c r="F225" s="7">
        <v>0.12</v>
      </c>
      <c r="G225" s="7">
        <v>7.0000000000000007E-2</v>
      </c>
      <c r="H225" s="7">
        <v>0.02</v>
      </c>
      <c r="I225" s="7">
        <v>1</v>
      </c>
    </row>
    <row r="226" spans="1:9" x14ac:dyDescent="0.35">
      <c r="A226" t="s">
        <v>65</v>
      </c>
      <c r="B226" t="s">
        <v>65</v>
      </c>
      <c r="C226" s="6" t="s">
        <v>118</v>
      </c>
      <c r="D226" s="7">
        <v>0.17</v>
      </c>
      <c r="E226" s="7">
        <v>0.23</v>
      </c>
      <c r="F226" s="7">
        <v>0.3</v>
      </c>
      <c r="G226" s="7">
        <v>0.16</v>
      </c>
      <c r="H226" s="7">
        <v>0.14000000000000001</v>
      </c>
      <c r="I226" s="7">
        <v>1</v>
      </c>
    </row>
    <row r="227" spans="1:9" x14ac:dyDescent="0.35">
      <c r="A227" t="s">
        <v>65</v>
      </c>
      <c r="B227" t="s">
        <v>65</v>
      </c>
      <c r="C227" s="6" t="s">
        <v>119</v>
      </c>
      <c r="D227" s="7">
        <v>0.05</v>
      </c>
      <c r="E227" s="7">
        <v>0.2</v>
      </c>
      <c r="F227" s="7">
        <v>0.25</v>
      </c>
      <c r="G227" s="7">
        <v>0.27</v>
      </c>
      <c r="H227" s="7">
        <v>0.23</v>
      </c>
      <c r="I227" s="7">
        <v>1</v>
      </c>
    </row>
    <row r="228" spans="1:9" x14ac:dyDescent="0.35">
      <c r="A228" t="s">
        <v>65</v>
      </c>
      <c r="B228" t="s">
        <v>65</v>
      </c>
      <c r="C228" s="6" t="s">
        <v>120</v>
      </c>
      <c r="D228" s="7">
        <v>0.02</v>
      </c>
      <c r="E228" s="7">
        <v>0.09</v>
      </c>
      <c r="F228" s="7">
        <v>0.23</v>
      </c>
      <c r="G228" s="7">
        <v>0.2</v>
      </c>
      <c r="H228" s="7">
        <v>0.45</v>
      </c>
      <c r="I228" s="7">
        <v>1</v>
      </c>
    </row>
    <row r="229" spans="1:9" x14ac:dyDescent="0.35">
      <c r="A229" t="s">
        <v>65</v>
      </c>
      <c r="B229" t="s">
        <v>65</v>
      </c>
      <c r="C229" s="6" t="s">
        <v>121</v>
      </c>
      <c r="D229" s="7">
        <v>0.1</v>
      </c>
      <c r="E229" s="7">
        <v>0.2</v>
      </c>
      <c r="F229" s="7">
        <v>0.1</v>
      </c>
      <c r="G229" s="7">
        <v>0.2</v>
      </c>
      <c r="H229" s="7">
        <v>0.4</v>
      </c>
      <c r="I229" s="7">
        <v>1</v>
      </c>
    </row>
    <row r="230" spans="1:9" x14ac:dyDescent="0.35">
      <c r="A230" t="s">
        <v>88</v>
      </c>
      <c r="B230" t="s">
        <v>88</v>
      </c>
      <c r="C230" s="6" t="s">
        <v>117</v>
      </c>
      <c r="D230" s="7">
        <v>0.71</v>
      </c>
      <c r="E230" s="7">
        <v>0.21</v>
      </c>
      <c r="F230" s="6" t="s">
        <v>31</v>
      </c>
      <c r="G230" s="6" t="s">
        <v>31</v>
      </c>
      <c r="H230" s="7">
        <v>0</v>
      </c>
      <c r="I230" s="7">
        <v>1</v>
      </c>
    </row>
    <row r="231" spans="1:9" x14ac:dyDescent="0.35">
      <c r="A231" t="s">
        <v>88</v>
      </c>
      <c r="B231" t="s">
        <v>88</v>
      </c>
      <c r="C231" s="6" t="s">
        <v>118</v>
      </c>
      <c r="D231" s="7">
        <v>0.21</v>
      </c>
      <c r="E231" s="7">
        <v>0.32</v>
      </c>
      <c r="F231" s="7">
        <v>0.26</v>
      </c>
      <c r="G231" s="6" t="s">
        <v>31</v>
      </c>
      <c r="H231" s="6" t="s">
        <v>31</v>
      </c>
      <c r="I231" s="7">
        <v>1</v>
      </c>
    </row>
    <row r="232" spans="1:9" x14ac:dyDescent="0.35">
      <c r="A232" t="s">
        <v>88</v>
      </c>
      <c r="B232" t="s">
        <v>88</v>
      </c>
      <c r="C232" s="6" t="s">
        <v>119</v>
      </c>
      <c r="D232" s="7">
        <v>0.08</v>
      </c>
      <c r="E232" s="7">
        <v>0.17</v>
      </c>
      <c r="F232" s="7">
        <v>0.57999999999999996</v>
      </c>
      <c r="G232" s="7">
        <v>0</v>
      </c>
      <c r="H232" s="7">
        <v>0.17</v>
      </c>
      <c r="I232" s="7">
        <v>1</v>
      </c>
    </row>
    <row r="233" spans="1:9" x14ac:dyDescent="0.35">
      <c r="A233" t="s">
        <v>88</v>
      </c>
      <c r="B233" t="s">
        <v>88</v>
      </c>
      <c r="C233" s="6" t="s">
        <v>120</v>
      </c>
      <c r="D233" s="7">
        <v>0</v>
      </c>
      <c r="E233" s="7">
        <v>0</v>
      </c>
      <c r="F233" s="7">
        <v>0.33</v>
      </c>
      <c r="G233" s="7">
        <v>0.33</v>
      </c>
      <c r="H233" s="7">
        <v>0.33</v>
      </c>
      <c r="I233" s="7">
        <v>1</v>
      </c>
    </row>
    <row r="234" spans="1:9" x14ac:dyDescent="0.35">
      <c r="A234" t="s">
        <v>88</v>
      </c>
      <c r="B234" t="s">
        <v>88</v>
      </c>
      <c r="C234" s="6" t="s">
        <v>121</v>
      </c>
      <c r="D234" s="6" t="s">
        <v>83</v>
      </c>
      <c r="E234" s="6" t="s">
        <v>83</v>
      </c>
      <c r="F234" s="6" t="s">
        <v>83</v>
      </c>
      <c r="G234" s="6" t="s">
        <v>83</v>
      </c>
      <c r="H234" s="6" t="s">
        <v>83</v>
      </c>
      <c r="I234" s="6" t="s">
        <v>83</v>
      </c>
    </row>
    <row r="235" spans="1:9" x14ac:dyDescent="0.35">
      <c r="A235" t="s">
        <v>67</v>
      </c>
      <c r="B235" t="s">
        <v>67</v>
      </c>
      <c r="C235" s="6" t="s">
        <v>117</v>
      </c>
      <c r="D235" s="7">
        <v>0.62</v>
      </c>
      <c r="E235" s="7">
        <v>0.19</v>
      </c>
      <c r="F235" s="7">
        <v>0.12</v>
      </c>
      <c r="G235" s="7">
        <v>0.05</v>
      </c>
      <c r="H235" s="7">
        <v>0.02</v>
      </c>
      <c r="I235" s="7">
        <v>1</v>
      </c>
    </row>
    <row r="236" spans="1:9" x14ac:dyDescent="0.35">
      <c r="A236" t="s">
        <v>67</v>
      </c>
      <c r="B236" t="s">
        <v>67</v>
      </c>
      <c r="C236" s="6" t="s">
        <v>118</v>
      </c>
      <c r="D236" s="7">
        <v>0.02</v>
      </c>
      <c r="E236" s="7">
        <v>0.1</v>
      </c>
      <c r="F236" s="7">
        <v>0.27</v>
      </c>
      <c r="G236" s="7">
        <v>0.42</v>
      </c>
      <c r="H236" s="7">
        <v>0.19</v>
      </c>
      <c r="I236" s="7">
        <v>1</v>
      </c>
    </row>
    <row r="237" spans="1:9" x14ac:dyDescent="0.35">
      <c r="A237" t="s">
        <v>67</v>
      </c>
      <c r="B237" t="s">
        <v>67</v>
      </c>
      <c r="C237" s="6" t="s">
        <v>119</v>
      </c>
      <c r="D237" s="7">
        <v>0</v>
      </c>
      <c r="E237" s="7">
        <v>7.0000000000000007E-2</v>
      </c>
      <c r="F237" s="7">
        <v>0.1</v>
      </c>
      <c r="G237" s="7">
        <v>0.36</v>
      </c>
      <c r="H237" s="7">
        <v>0.47</v>
      </c>
      <c r="I237" s="7">
        <v>1</v>
      </c>
    </row>
    <row r="238" spans="1:9" x14ac:dyDescent="0.35">
      <c r="A238" t="s">
        <v>67</v>
      </c>
      <c r="B238" t="s">
        <v>67</v>
      </c>
      <c r="C238" s="6" t="s">
        <v>120</v>
      </c>
      <c r="D238" s="7">
        <v>0</v>
      </c>
      <c r="E238" s="7">
        <v>7.0000000000000007E-2</v>
      </c>
      <c r="F238" s="7">
        <v>7.0000000000000007E-2</v>
      </c>
      <c r="G238" s="7">
        <v>0.47</v>
      </c>
      <c r="H238" s="7">
        <v>0.4</v>
      </c>
      <c r="I238" s="7">
        <v>1</v>
      </c>
    </row>
    <row r="239" spans="1:9" x14ac:dyDescent="0.35">
      <c r="A239" t="s">
        <v>67</v>
      </c>
      <c r="B239" t="s">
        <v>67</v>
      </c>
      <c r="C239" s="6" t="s">
        <v>121</v>
      </c>
      <c r="D239" s="7">
        <v>0</v>
      </c>
      <c r="E239" s="7">
        <v>0</v>
      </c>
      <c r="F239" s="7">
        <v>0</v>
      </c>
      <c r="G239" s="7">
        <v>1</v>
      </c>
      <c r="H239" s="7">
        <v>0</v>
      </c>
      <c r="I239" s="7">
        <v>1</v>
      </c>
    </row>
    <row r="240" spans="1:9" x14ac:dyDescent="0.35">
      <c r="A240" t="s">
        <v>68</v>
      </c>
      <c r="B240" t="s">
        <v>68</v>
      </c>
      <c r="C240" s="6" t="s">
        <v>117</v>
      </c>
      <c r="D240" s="7">
        <v>0.97</v>
      </c>
      <c r="E240" s="7">
        <v>0</v>
      </c>
      <c r="F240" s="7">
        <v>0</v>
      </c>
      <c r="G240" s="6" t="s">
        <v>31</v>
      </c>
      <c r="H240" s="6" t="s">
        <v>31</v>
      </c>
      <c r="I240" s="7">
        <v>1</v>
      </c>
    </row>
    <row r="241" spans="1:9" x14ac:dyDescent="0.35">
      <c r="A241" t="s">
        <v>68</v>
      </c>
      <c r="B241" t="s">
        <v>68</v>
      </c>
      <c r="C241" s="6" t="s">
        <v>118</v>
      </c>
      <c r="D241" s="7">
        <v>0.56000000000000005</v>
      </c>
      <c r="E241" s="7">
        <v>0.44</v>
      </c>
      <c r="F241" s="7">
        <v>0</v>
      </c>
      <c r="G241" s="7">
        <v>0</v>
      </c>
      <c r="H241" s="7">
        <v>0</v>
      </c>
      <c r="I241" s="7">
        <v>1</v>
      </c>
    </row>
    <row r="242" spans="1:9" x14ac:dyDescent="0.35">
      <c r="A242" t="s">
        <v>68</v>
      </c>
      <c r="B242" t="s">
        <v>68</v>
      </c>
      <c r="C242" s="6" t="s">
        <v>119</v>
      </c>
      <c r="D242" s="7">
        <v>0.25</v>
      </c>
      <c r="E242" s="7">
        <v>0.5</v>
      </c>
      <c r="F242" s="7">
        <v>0.25</v>
      </c>
      <c r="G242" s="7">
        <v>0</v>
      </c>
      <c r="H242" s="7">
        <v>0</v>
      </c>
      <c r="I242" s="7">
        <v>1</v>
      </c>
    </row>
    <row r="243" spans="1:9" x14ac:dyDescent="0.35">
      <c r="A243" t="s">
        <v>68</v>
      </c>
      <c r="B243" t="s">
        <v>68</v>
      </c>
      <c r="C243" s="6" t="s">
        <v>120</v>
      </c>
      <c r="D243" s="6" t="s">
        <v>83</v>
      </c>
      <c r="E243" s="6" t="s">
        <v>83</v>
      </c>
      <c r="F243" s="6" t="s">
        <v>83</v>
      </c>
      <c r="G243" s="6" t="s">
        <v>83</v>
      </c>
      <c r="H243" s="6" t="s">
        <v>83</v>
      </c>
      <c r="I243" s="6" t="s">
        <v>83</v>
      </c>
    </row>
    <row r="244" spans="1:9" x14ac:dyDescent="0.35">
      <c r="A244" t="s">
        <v>68</v>
      </c>
      <c r="B244" t="s">
        <v>68</v>
      </c>
      <c r="C244" s="6" t="s">
        <v>121</v>
      </c>
      <c r="D244" s="6" t="s">
        <v>83</v>
      </c>
      <c r="E244" s="6" t="s">
        <v>83</v>
      </c>
      <c r="F244" s="6" t="s">
        <v>83</v>
      </c>
      <c r="G244" s="6" t="s">
        <v>83</v>
      </c>
      <c r="H244" s="6" t="s">
        <v>83</v>
      </c>
      <c r="I244" s="6" t="s">
        <v>83</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Table_1</vt:lpstr>
      <vt:lpstr>Table_2</vt:lpstr>
      <vt:lpstr>Table_3</vt:lpstr>
      <vt:lpstr>Table_4</vt:lpstr>
      <vt:lpstr>Table_5</vt:lpstr>
      <vt:lpstr>Table_6</vt:lpstr>
      <vt:lpstr>Table_7</vt:lpstr>
      <vt:lpstr>Table_8</vt:lpstr>
      <vt:lpstr>Table_9</vt:lpstr>
      <vt:lpstr>Table_10</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2026-01-12T09:25:51Z</dcterms:created>
  <dcterms:modified xsi:type="dcterms:W3CDTF">2026-01-20T09:53:23Z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